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I4\Dropbox\Boletín Legislativo\11 - Noviembre\Edición\"/>
    </mc:Choice>
  </mc:AlternateContent>
  <xr:revisionPtr revIDLastSave="0" documentId="13_ncr:1_{906710CB-3B3C-4CEB-80A6-646FD1856EA3}" xr6:coauthVersionLast="45" xr6:coauthVersionMax="45" xr10:uidLastSave="{00000000-0000-0000-0000-000000000000}"/>
  <bookViews>
    <workbookView xWindow="-110" yWindow="-110" windowWidth="19420" windowHeight="10420" xr2:uid="{FE368508-68E9-451E-9201-EAD852A41394}"/>
  </bookViews>
  <sheets>
    <sheet name="Votaciones" sheetId="1" r:id="rId1"/>
    <sheet name="Tabla Dinámica" sheetId="2" r:id="rId2"/>
    <sheet name="Graf.1" sheetId="3" r:id="rId3"/>
    <sheet name="Graf.2" sheetId="4" r:id="rId4"/>
    <sheet name="Graf.3" sheetId="5" r:id="rId5"/>
    <sheet name="Graf.4" sheetId="6" r:id="rId6"/>
    <sheet name="Graf.5" sheetId="7" r:id="rId7"/>
    <sheet name="Graf.6" sheetId="10" r:id="rId8"/>
    <sheet name="Graf.7" sheetId="12" r:id="rId9"/>
  </sheets>
  <externalReferences>
    <externalReference r:id="rId10"/>
  </externalReferences>
  <calcPr calcId="181029"/>
  <pivotCaches>
    <pivotCache cacheId="11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2" l="1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5" i="12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5" i="10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5" i="7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5" i="6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5" i="5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5" i="4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5" i="3"/>
  <c r="Y151" i="1"/>
  <c r="Y113" i="1"/>
  <c r="Y69" i="1"/>
  <c r="Y77" i="1"/>
  <c r="Y109" i="1"/>
  <c r="Y97" i="1"/>
  <c r="Y123" i="1"/>
  <c r="Y148" i="1"/>
  <c r="Y61" i="1"/>
  <c r="Y73" i="1"/>
  <c r="Y153" i="1"/>
  <c r="Y40" i="1"/>
  <c r="Y93" i="1"/>
  <c r="Y65" i="1"/>
  <c r="Y26" i="1"/>
  <c r="Y114" i="1"/>
  <c r="Y28" i="1"/>
  <c r="Y36" i="1"/>
  <c r="Y116" i="1"/>
  <c r="Y117" i="1"/>
  <c r="Y50" i="1"/>
  <c r="Y57" i="1"/>
  <c r="Y15" i="1"/>
  <c r="Y18" i="1"/>
  <c r="Y22" i="1"/>
  <c r="Y70" i="1"/>
  <c r="Y48" i="1"/>
  <c r="Y161" i="1"/>
  <c r="Y150" i="1"/>
  <c r="Y42" i="1"/>
  <c r="Y31" i="1"/>
  <c r="Y105" i="1"/>
  <c r="Y29" i="1"/>
  <c r="Y30" i="1"/>
  <c r="Y149" i="1"/>
  <c r="Y152" i="1"/>
  <c r="Y155" i="1"/>
  <c r="Y156" i="1"/>
  <c r="Y157" i="1"/>
  <c r="Y159" i="1"/>
  <c r="Y160" i="1"/>
  <c r="Y141" i="1"/>
  <c r="Y8" i="1"/>
  <c r="Y125" i="1"/>
  <c r="Y126" i="1"/>
  <c r="Y128" i="1"/>
  <c r="Y115" i="1"/>
  <c r="Y137" i="1"/>
  <c r="Y58" i="1"/>
  <c r="Y11" i="1"/>
  <c r="Y66" i="1"/>
  <c r="Y74" i="1"/>
  <c r="Y32" i="1"/>
  <c r="Y82" i="1"/>
  <c r="Y107" i="1"/>
  <c r="Y83" i="1"/>
  <c r="Y45" i="1"/>
  <c r="Y49" i="1"/>
  <c r="Y53" i="1"/>
  <c r="Y102" i="1"/>
  <c r="Y4" i="1"/>
  <c r="Y5" i="1"/>
  <c r="Y55" i="1"/>
  <c r="Y7" i="1"/>
  <c r="Y124" i="1"/>
  <c r="Y10" i="1"/>
  <c r="Y59" i="1"/>
  <c r="Y13" i="1"/>
  <c r="Y60" i="1"/>
  <c r="Y112" i="1"/>
  <c r="Y62" i="1"/>
  <c r="Y16" i="1"/>
  <c r="Y127" i="1"/>
  <c r="Y20" i="1"/>
  <c r="Y21" i="1"/>
  <c r="Y23" i="1"/>
  <c r="Y27" i="1"/>
  <c r="Y129" i="1"/>
  <c r="Y75" i="1"/>
  <c r="Y78" i="1"/>
  <c r="Y106" i="1"/>
  <c r="Y80" i="1"/>
  <c r="Y81" i="1"/>
  <c r="Y130" i="1"/>
  <c r="Y131" i="1"/>
  <c r="Y84" i="1"/>
  <c r="Y132" i="1"/>
  <c r="Y38" i="1"/>
  <c r="Y39" i="1"/>
  <c r="Y108" i="1"/>
  <c r="Y85" i="1"/>
  <c r="Y133" i="1"/>
  <c r="Y86" i="1"/>
  <c r="Y134" i="1"/>
  <c r="Y87" i="1"/>
  <c r="Y135" i="1"/>
  <c r="Y88" i="1"/>
  <c r="Y89" i="1"/>
  <c r="Y121" i="1"/>
  <c r="Y90" i="1"/>
  <c r="Y91" i="1"/>
  <c r="Y47" i="1"/>
  <c r="Y136" i="1"/>
  <c r="Y122" i="1"/>
  <c r="Y94" i="1"/>
  <c r="Y95" i="1"/>
  <c r="Y110" i="1"/>
  <c r="Y111" i="1"/>
  <c r="Y138" i="1"/>
  <c r="Y100" i="1"/>
  <c r="Y101" i="1"/>
  <c r="Y54" i="1"/>
  <c r="Y118" i="1"/>
  <c r="Y119" i="1"/>
  <c r="Y120" i="1"/>
  <c r="Y144" i="1"/>
  <c r="Y145" i="1"/>
  <c r="Y147" i="1"/>
  <c r="Y3" i="1"/>
  <c r="Y17" i="1"/>
  <c r="Y19" i="1"/>
  <c r="Y67" i="1"/>
  <c r="Y33" i="1"/>
  <c r="Y79" i="1"/>
  <c r="Y37" i="1"/>
  <c r="Y41" i="1"/>
  <c r="Y99" i="1"/>
  <c r="Y2" i="1"/>
  <c r="Y6" i="1"/>
  <c r="Y9" i="1"/>
  <c r="Y12" i="1"/>
  <c r="Y14" i="1"/>
  <c r="Y63" i="1"/>
  <c r="Y64" i="1"/>
  <c r="Y68" i="1"/>
  <c r="Y24" i="1"/>
  <c r="Y34" i="1"/>
  <c r="Y43" i="1"/>
  <c r="Y44" i="1"/>
  <c r="Y46" i="1"/>
  <c r="Y51" i="1"/>
  <c r="Y98" i="1"/>
  <c r="Y52" i="1"/>
  <c r="Y103" i="1"/>
  <c r="Y154" i="1"/>
  <c r="Y158" i="1"/>
  <c r="Y25" i="1"/>
  <c r="Y35" i="1"/>
  <c r="Y56" i="1"/>
  <c r="Y104" i="1"/>
  <c r="Y71" i="1"/>
  <c r="Y72" i="1"/>
  <c r="Y76" i="1"/>
  <c r="Y92" i="1"/>
  <c r="Y96" i="1"/>
  <c r="Y140" i="1"/>
  <c r="Y143" i="1"/>
  <c r="Y146" i="1"/>
  <c r="Y139" i="1"/>
  <c r="Y142" i="1"/>
</calcChain>
</file>

<file path=xl/sharedStrings.xml><?xml version="1.0" encoding="utf-8"?>
<sst xmlns="http://schemas.openxmlformats.org/spreadsheetml/2006/main" count="2406" uniqueCount="288">
  <si>
    <t>No.</t>
  </si>
  <si>
    <t>DIPUTADO</t>
  </si>
  <si>
    <t>BANCADA</t>
  </si>
  <si>
    <t xml:space="preserve">Tamaño del bloque </t>
  </si>
  <si>
    <t>Distrito Electoral Representa</t>
  </si>
  <si>
    <t>Tamaño del Distrito</t>
  </si>
  <si>
    <t>Casilla en lista</t>
  </si>
  <si>
    <t>Reelecto</t>
  </si>
  <si>
    <t>Sexo</t>
  </si>
  <si>
    <t>Junta Directiva</t>
  </si>
  <si>
    <t>Jefe (1) o Sub Jefe de bloque (2)</t>
  </si>
  <si>
    <t>Presidencia de Comisión</t>
  </si>
  <si>
    <t>A FAVOR</t>
  </si>
  <si>
    <t>AUSENTE</t>
  </si>
  <si>
    <t>LICENCIA</t>
  </si>
  <si>
    <t>TOTAL</t>
  </si>
  <si>
    <t>Andrea Beatriz Villagrán Antón</t>
  </si>
  <si>
    <t>BIEN</t>
  </si>
  <si>
    <t>Guatemala</t>
  </si>
  <si>
    <t>SI</t>
  </si>
  <si>
    <t xml:space="preserve">M </t>
  </si>
  <si>
    <t>EN CONTRA</t>
  </si>
  <si>
    <t>Evelyn Oddeth Morataya Marroquín</t>
  </si>
  <si>
    <t>Listado Nacional</t>
  </si>
  <si>
    <t>NO</t>
  </si>
  <si>
    <t>M</t>
  </si>
  <si>
    <t>Fidel Reyes Lee</t>
  </si>
  <si>
    <t xml:space="preserve">H </t>
  </si>
  <si>
    <t>Gustavo Adolfo Crúz Montoya</t>
  </si>
  <si>
    <t xml:space="preserve">Escuintla </t>
  </si>
  <si>
    <t>José Gabriel Barahona Morales</t>
  </si>
  <si>
    <t>Petén</t>
  </si>
  <si>
    <t>Marvin Estuardo Alvarado Morales</t>
  </si>
  <si>
    <t>Totonicapán</t>
  </si>
  <si>
    <t xml:space="preserve">Turismo </t>
  </si>
  <si>
    <t>Sabino Sebastián Velásquez Bámaca</t>
  </si>
  <si>
    <t>San Marcos</t>
  </si>
  <si>
    <t>Sandra Lorena De León Teo</t>
  </si>
  <si>
    <t>Izabal</t>
  </si>
  <si>
    <t>Adela Ana María del Rosario Camacho Sinibaldi de Torrebiarte</t>
  </si>
  <si>
    <t>CREO</t>
  </si>
  <si>
    <t xml:space="preserve">Trabajo </t>
  </si>
  <si>
    <t>Cristian Rodolfo Alvarez y Alvarez</t>
  </si>
  <si>
    <t xml:space="preserve">Central </t>
  </si>
  <si>
    <t>Hugo Otoniel Rodríguez Chinchilla</t>
  </si>
  <si>
    <t>José Rodolfo Neutze Aguirre</t>
  </si>
  <si>
    <t>Luis Alberto Contreras Colindres</t>
  </si>
  <si>
    <t>Oscar Stuardo Chinchilla Guzmán</t>
  </si>
  <si>
    <t>Edgar Eduardo Montepeque González</t>
  </si>
  <si>
    <t>FCN-NACIÓN</t>
  </si>
  <si>
    <t xml:space="preserve">Energía y Minas </t>
  </si>
  <si>
    <t>Herber Armando Melgar Padilla</t>
  </si>
  <si>
    <t>Javier Alfonso Hernández Franco</t>
  </si>
  <si>
    <t>Joel Rubén Martínez Herrera</t>
  </si>
  <si>
    <t>Huehuetenango</t>
  </si>
  <si>
    <t>Julio César Longo Maldonado</t>
  </si>
  <si>
    <t>Keven Ivan Ligorría Galicia</t>
  </si>
  <si>
    <t xml:space="preserve">Alta Verapaz </t>
  </si>
  <si>
    <t xml:space="preserve">Desarrollo Social </t>
  </si>
  <si>
    <t>Rudy Berner Pereira Delgado</t>
  </si>
  <si>
    <t>Secretario  2</t>
  </si>
  <si>
    <t>Sandra Patricia Sandoval González</t>
  </si>
  <si>
    <t xml:space="preserve">Jutiapa </t>
  </si>
  <si>
    <t>Anibal Estuardo Samayoa Alvarado</t>
  </si>
  <si>
    <t>HUMANISTA</t>
  </si>
  <si>
    <t>Douglas Rivero Mérida</t>
  </si>
  <si>
    <t xml:space="preserve"> Secretario 3</t>
  </si>
  <si>
    <t>Emilio de Jesús Maldonado Trujillo</t>
  </si>
  <si>
    <t xml:space="preserve">Quetzaltenango </t>
  </si>
  <si>
    <t>Flavio Valdemar Muñoz Cifuentes</t>
  </si>
  <si>
    <t xml:space="preserve">Seguridad Alimentaria </t>
  </si>
  <si>
    <t>Gustavo Estuardo Rodríguez-Azpuru Ordoñez</t>
  </si>
  <si>
    <t>Rudio Lecsan Mérida Herrera</t>
  </si>
  <si>
    <t>Vicenta Jerónimo Jiménez</t>
  </si>
  <si>
    <t>MLP</t>
  </si>
  <si>
    <t xml:space="preserve">Asuntos sobre Discapacidad </t>
  </si>
  <si>
    <t>Eduardo Zachrisson Castillo</t>
  </si>
  <si>
    <t>PAN</t>
  </si>
  <si>
    <t>Manuel Eduardo Conde Orellana</t>
  </si>
  <si>
    <t xml:space="preserve">Relaciones Exteriores </t>
  </si>
  <si>
    <t>José Alejandro De León Maldonado</t>
  </si>
  <si>
    <t>PODEMOS</t>
  </si>
  <si>
    <t>Chimaltenango</t>
  </si>
  <si>
    <t xml:space="preserve">Transparencia y Probidad </t>
  </si>
  <si>
    <t>Hernán Morán Mejía</t>
  </si>
  <si>
    <t>PROSPERIDAD</t>
  </si>
  <si>
    <t xml:space="preserve"> Secretario 4</t>
  </si>
  <si>
    <t>Jorge Adolfo De Jesús García Silva</t>
  </si>
  <si>
    <t>José Adolfo Quezada Valdéz</t>
  </si>
  <si>
    <t xml:space="preserve">Quiché </t>
  </si>
  <si>
    <t>H</t>
  </si>
  <si>
    <t xml:space="preserve"> Asuntos Municipales </t>
  </si>
  <si>
    <t>César Bernardo Arévalo De León</t>
  </si>
  <si>
    <t>SEMILLA</t>
  </si>
  <si>
    <t>José Alberto Sánchez Guzmán</t>
  </si>
  <si>
    <t>Ligia Iveth Hernández Gómez</t>
  </si>
  <si>
    <t>Lucrecia María Hernández Mack</t>
  </si>
  <si>
    <t>Luis Fernando Pineda Lemus</t>
  </si>
  <si>
    <t>Román Wilfredo Castellanos Caal</t>
  </si>
  <si>
    <t>Samuel Andrés Pérez Álvarez</t>
  </si>
  <si>
    <t>Defensa al consumidor y el usuario</t>
  </si>
  <si>
    <t>Alfredo Adolfo Caniz Ajpacajá</t>
  </si>
  <si>
    <t>TODOS</t>
  </si>
  <si>
    <t>Boris Roberto España Cáceres</t>
  </si>
  <si>
    <t xml:space="preserve">Chiquimula </t>
  </si>
  <si>
    <t>Cornelio Gonzalo García García</t>
  </si>
  <si>
    <t>Edgar Rubén Dubón García</t>
  </si>
  <si>
    <t xml:space="preserve">Baja Verapaz </t>
  </si>
  <si>
    <t>Felipe Alejos Lorenzana</t>
  </si>
  <si>
    <t xml:space="preserve"> Secretario 1</t>
  </si>
  <si>
    <t>José Armando Ubico Aguilar</t>
  </si>
  <si>
    <t xml:space="preserve">Sacatepéquez </t>
  </si>
  <si>
    <t xml:space="preserve">Defensa Nacional </t>
  </si>
  <si>
    <t>Oto Leonel Callejas</t>
  </si>
  <si>
    <t xml:space="preserve">Reformas al Sector Justicia- </t>
  </si>
  <si>
    <t>Byron Wilfredo Arreaga Alonzo</t>
  </si>
  <si>
    <t>UCN</t>
  </si>
  <si>
    <t xml:space="preserve">Suchitepequez </t>
  </si>
  <si>
    <t>Carlos Napoleón Rojas Alarcón</t>
  </si>
  <si>
    <t xml:space="preserve">Santa Rosa </t>
  </si>
  <si>
    <t>Erick Geovany Martínez Hernández</t>
  </si>
  <si>
    <t>Jaime Octavio Augusto Lucero Vásquez</t>
  </si>
  <si>
    <t>Jalapa</t>
  </si>
  <si>
    <t>José Arnulfo García Barrios</t>
  </si>
  <si>
    <t xml:space="preserve"> Ambiente, Ecología y Recursos Naturales </t>
  </si>
  <si>
    <t>Julio César López Escobar</t>
  </si>
  <si>
    <t>Julio Francisco Lainfiesta Rímola</t>
  </si>
  <si>
    <t>Karla Andrea Martínez Hernández</t>
  </si>
  <si>
    <t>Maynor Estuardo Castillo y Castillo</t>
  </si>
  <si>
    <t>Sandra Carolina Orellana Cruz</t>
  </si>
  <si>
    <t xml:space="preserve">Zacapa </t>
  </si>
  <si>
    <t xml:space="preserve">Comunicaciones, Transporte y Obras Públicas </t>
  </si>
  <si>
    <t>Sofía Jeanetth Hernández Herrera</t>
  </si>
  <si>
    <t xml:space="preserve">Vicepresidenta 1 </t>
  </si>
  <si>
    <t>Vivian Beatriz Preciado Navarijo</t>
  </si>
  <si>
    <t xml:space="preserve">Deportes </t>
  </si>
  <si>
    <t>Andy Arnoldo Figueroa Gil</t>
  </si>
  <si>
    <t>UNE</t>
  </si>
  <si>
    <t>Angel Francisco González Velásquez</t>
  </si>
  <si>
    <t>Angel Iván Girón Montiel</t>
  </si>
  <si>
    <t>Aroldo José Ríos Gamarro</t>
  </si>
  <si>
    <t>Carlos Alberto Barreda Taracena</t>
  </si>
  <si>
    <t>Carlos Enrique López Maldonado</t>
  </si>
  <si>
    <t>Carlos Enrique Mencos Morales</t>
  </si>
  <si>
    <t>Carlos Santiago Nájera Sagastume</t>
  </si>
  <si>
    <t xml:space="preserve"> Secretario 5</t>
  </si>
  <si>
    <t>César Augusto Fión Morales</t>
  </si>
  <si>
    <t>Dalio José Berreondo Zavala</t>
  </si>
  <si>
    <t>Darwin Alberto Lucas Paz</t>
  </si>
  <si>
    <t>Edgar Raul Reyes Lee</t>
  </si>
  <si>
    <t>Edwin Lux</t>
  </si>
  <si>
    <t>Retalhuleu</t>
  </si>
  <si>
    <t xml:space="preserve"> Integración Regional </t>
  </si>
  <si>
    <t>Felipe Jesús Cal Lem</t>
  </si>
  <si>
    <t xml:space="preserve">Cooperativismo y ONG´s </t>
  </si>
  <si>
    <t>Félix Danilo Palencia Escobar</t>
  </si>
  <si>
    <t>El Progreso</t>
  </si>
  <si>
    <t>Francisco Vitelio Lam Ruano</t>
  </si>
  <si>
    <t>Jeniffer Gabriela Marcelina Guerra Gálvez</t>
  </si>
  <si>
    <t>Jairo Joaquín Flores Divas</t>
  </si>
  <si>
    <t>Cultura</t>
  </si>
  <si>
    <t>Jorge Estuardo Vargas Morales</t>
  </si>
  <si>
    <t>José Inés Castillo Martínez</t>
  </si>
  <si>
    <t>Juan Carlos Rodas Lucero</t>
  </si>
  <si>
    <t>Juán Ignacio Quijada Heredia</t>
  </si>
  <si>
    <t>Juan Ramón Rivas García</t>
  </si>
  <si>
    <t>Julio Ixcamey Velásquez</t>
  </si>
  <si>
    <t>Karina Alexandra Paz Rosales</t>
  </si>
  <si>
    <t xml:space="preserve">Pequeña y Mediana Empresa </t>
  </si>
  <si>
    <t>Karla Betzaida Cardona Arreaga de Pojoy</t>
  </si>
  <si>
    <t>Lesly Valenzuela de Paz</t>
  </si>
  <si>
    <t>Lilian Piedad García Contreras</t>
  </si>
  <si>
    <t>Lucrecia Carola Samayoa Reyes</t>
  </si>
  <si>
    <t xml:space="preserve">Juventud </t>
  </si>
  <si>
    <t>Luis Fernando Cordón Orellana</t>
  </si>
  <si>
    <t>Luis Fernando Sanchinel Palma</t>
  </si>
  <si>
    <t>Madeleine Samantha Figueroa Rodas</t>
  </si>
  <si>
    <t>Manuel Tzep Rosario</t>
  </si>
  <si>
    <t>Sololá</t>
  </si>
  <si>
    <t>Mariano Eulises Soch Vásquez</t>
  </si>
  <si>
    <t xml:space="preserve">Pueblos Indígenas </t>
  </si>
  <si>
    <t>Mario Ernesto Gálvez Muñoz</t>
  </si>
  <si>
    <t xml:space="preserve"> Migrantes </t>
  </si>
  <si>
    <t>Mario Taracena Díaz-Sol</t>
  </si>
  <si>
    <t>Marleni Lineth Matías Santiago</t>
  </si>
  <si>
    <t>Martín Nicolás Segundo</t>
  </si>
  <si>
    <t>Marvin Estuardo Samayoa Curiales</t>
  </si>
  <si>
    <t>Merana Esperanza Oliva Aguilar de Díaz</t>
  </si>
  <si>
    <t xml:space="preserve"> De la Mujer </t>
  </si>
  <si>
    <t>Napoleon Castillo Santos</t>
  </si>
  <si>
    <t>Olga Marina Juárez Alfaro</t>
  </si>
  <si>
    <t>Orlando Joaquín Blanco Lapola</t>
  </si>
  <si>
    <t xml:space="preserve"> Derechos Humanos </t>
  </si>
  <si>
    <t>Oscar Arturo Argueta Mayén</t>
  </si>
  <si>
    <t xml:space="preserve">Asuntos de Seguridad Nacional </t>
  </si>
  <si>
    <t>Oswaldo Rosales Polanco</t>
  </si>
  <si>
    <t>Petrona Mejía Chutá de Lara</t>
  </si>
  <si>
    <t>Raúl Antonio Solórzano Quevedo</t>
  </si>
  <si>
    <t>Rubén Misael Escobar Calderón</t>
  </si>
  <si>
    <t>Sergio Estuardo Matta Bailón</t>
  </si>
  <si>
    <t>Thelma Elizabeth Ramírez Retana</t>
  </si>
  <si>
    <t>Vasny Adiel Maldonado Alonzo</t>
  </si>
  <si>
    <t>Victor Israel Guerra Velásquez</t>
  </si>
  <si>
    <t xml:space="preserve">Previsión y Seguridad Social                       </t>
  </si>
  <si>
    <t>Alvaro Enrique Arzú Escobar</t>
  </si>
  <si>
    <t>UNIONISTA</t>
  </si>
  <si>
    <t>Julio Enrique Montano Méndez</t>
  </si>
  <si>
    <t xml:space="preserve"> Economía y Comercio Exterior </t>
  </si>
  <si>
    <t>Lazaro Vinicio Zamora Ruíz</t>
  </si>
  <si>
    <t>Osmundo René Ponce Serrano</t>
  </si>
  <si>
    <t>URNG</t>
  </si>
  <si>
    <t xml:space="preserve">Del Menor y la Familia </t>
  </si>
  <si>
    <t>Pedro Saloj Quisquiná</t>
  </si>
  <si>
    <t>Walter Rolando Félix López</t>
  </si>
  <si>
    <t>Ana Lucrecia Marroquín Godoy de Palomo</t>
  </si>
  <si>
    <t>VALOR</t>
  </si>
  <si>
    <t xml:space="preserve">Educacion, Ciencia y Tecnología </t>
  </si>
  <si>
    <t>Efrain Menendez Anguiano</t>
  </si>
  <si>
    <t>Esteban Rubén Barrios Galindo</t>
  </si>
  <si>
    <t>Gerardín Ariel Díaz Mazariegos</t>
  </si>
  <si>
    <t>José Francísco Zamora Barillas</t>
  </si>
  <si>
    <t>José Luis Galindo De León</t>
  </si>
  <si>
    <t xml:space="preserve"> Agricultura, Ganadería y Pesca </t>
  </si>
  <si>
    <t>Leopoldo Salazar Samayoa</t>
  </si>
  <si>
    <t>Luis Alfonso Rosales Marroquín</t>
  </si>
  <si>
    <t xml:space="preserve"> Vicepresidente 2</t>
  </si>
  <si>
    <t>Sergio Leonid Chacón Tarot</t>
  </si>
  <si>
    <t>Allan Estuardo Rodríguez Reyes</t>
  </si>
  <si>
    <t>VAMOS</t>
  </si>
  <si>
    <t xml:space="preserve">Presidente </t>
  </si>
  <si>
    <t>Aree Alvin Aguilar López</t>
  </si>
  <si>
    <t>Candido Fernando Leal Gómez</t>
  </si>
  <si>
    <t>Carlos Roberto Calderon Galvez</t>
  </si>
  <si>
    <t>Daisy Anayté Guzmán Velásquez</t>
  </si>
  <si>
    <t>Diego Israel González Alvarado</t>
  </si>
  <si>
    <t>Duay Antoni Martínez Salazar</t>
  </si>
  <si>
    <t xml:space="preserve"> Finanzas Públicas y Moneda </t>
  </si>
  <si>
    <t>Greicy Domenica De León De León de Pérez</t>
  </si>
  <si>
    <t xml:space="preserve">Asuntos Electorales </t>
  </si>
  <si>
    <t>Guillermo Alberto Cifuentes Barragán</t>
  </si>
  <si>
    <t>Juan Francisco Mérida Contreras</t>
  </si>
  <si>
    <t>María Eugenia Castellanos Pinelo de Pineda</t>
  </si>
  <si>
    <t>Mario René Azurdia Fernández</t>
  </si>
  <si>
    <t>Maynor Gabriel Mejía Popol</t>
  </si>
  <si>
    <t>Sergio David Arana Roca</t>
  </si>
  <si>
    <t>Gobernación</t>
  </si>
  <si>
    <t>Sergio Evaristo Chiapas Rivera</t>
  </si>
  <si>
    <t>3*</t>
  </si>
  <si>
    <t>Shirley Joanna Rivera Zaldaña</t>
  </si>
  <si>
    <t xml:space="preserve">Apoyo Técnico </t>
  </si>
  <si>
    <t>Wilmer Rolando Mendoza</t>
  </si>
  <si>
    <t>Juan Carlos Rivera Estévez</t>
  </si>
  <si>
    <t>VICTORIA</t>
  </si>
  <si>
    <t xml:space="preserve"> Vivienda</t>
  </si>
  <si>
    <t>Manuel de Jesús Rivera Estévez</t>
  </si>
  <si>
    <t>Hector Manuel Choc Caal</t>
  </si>
  <si>
    <t>VICTORIA/Independiente</t>
  </si>
  <si>
    <t>Julia Izabel Anshelm-Moller Velásquez</t>
  </si>
  <si>
    <t>Aníbal Estuardo Rojas Espino</t>
  </si>
  <si>
    <t>VIVA</t>
  </si>
  <si>
    <t>Armando Damián Castillo Alvarado</t>
  </si>
  <si>
    <t xml:space="preserve"> Vicepresidente 3</t>
  </si>
  <si>
    <t>Hellen Magaly Alexandra Ajcip Canel</t>
  </si>
  <si>
    <t>Herbert Salvador Figueroa Pérez</t>
  </si>
  <si>
    <t>Jorge Romeo Castro Delgado</t>
  </si>
  <si>
    <t>Nery René Mazariegos López</t>
  </si>
  <si>
    <t xml:space="preserve"> Salud y Asistencia Social </t>
  </si>
  <si>
    <t>Rudy Wostbeli González Cardona</t>
  </si>
  <si>
    <t>Aldo Iván Davila Morales</t>
  </si>
  <si>
    <t>WINAQ</t>
  </si>
  <si>
    <t>Edgar Stuardo Batres Vides</t>
  </si>
  <si>
    <t xml:space="preserve">Descentralización y Desarrollo                 </t>
  </si>
  <si>
    <t>Sonia Marina Gutiérrez Raguay</t>
  </si>
  <si>
    <t>Adán Pérez y Pérez</t>
  </si>
  <si>
    <t>REDACCIÓN FINAL, PRESTAMO $428M, DECRETO 31-2020 - 18/11/2020</t>
  </si>
  <si>
    <t>REDACCIÓN FINAL INICIATIVA 5841, DECRETO 32-2020, PRESTAMO $20M - 18/11/2020</t>
  </si>
  <si>
    <t>REDACCIÓN FINAL INICIATIVA 5832, DECRETO 33-2020, PRESUPUESTO NACIONAL Q.99.7M, 18 DE NOVIEMBRE - 18/11/2020</t>
  </si>
  <si>
    <t xml:space="preserve"> A.L. 19-2020, SUSPENDER EN DEFINITIVA LOS DECRETOS 31, 32 Y 33-2020 - 25/11/2020</t>
  </si>
  <si>
    <t xml:space="preserve"> A.L. 18-2020, PRESUPUESTO 2021 DEL CONGRESO - 18/11/2020</t>
  </si>
  <si>
    <t>ORDEN DEL DÍA PARA EL 30 DE NOVIEMBRE, INCLUIDO EL PUNTO DE ANTEJUICIOS CONTRA LA CC - 30/11/2020</t>
  </si>
  <si>
    <t>COUNT</t>
  </si>
  <si>
    <t>Etiquetas de fila</t>
  </si>
  <si>
    <t>Total general</t>
  </si>
  <si>
    <t>Cuenta de DIPUTADO</t>
  </si>
  <si>
    <t>Etiquetas de columna</t>
  </si>
  <si>
    <r>
      <t xml:space="preserve"> </t>
    </r>
    <r>
      <rPr>
        <b/>
        <sz val="11"/>
        <color theme="1"/>
        <rFont val="Calibri"/>
        <family val="2"/>
        <scheme val="minor"/>
      </rPr>
      <t>A.L. 18-2020, PRESUPUESTO 2021 DEL CONGRESO - 18/11/2020</t>
    </r>
  </si>
  <si>
    <t>A.L. 19-2020, SUSPENDER EN DEFINITIVA LOS DECRETOS 31, 32 Y 33-2020 - 25/11/2020</t>
  </si>
  <si>
    <t>A.L. 20-2020, ENGABETAR PRESUPUESTO DEL OL - 25/11/2020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</si>
</sst>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8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9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1" applyFont="1"/>
  </cellXfs>
  <cellStyles count="3">
    <cellStyle name="60% - Énfasis3 2" xfId="2" xr:uid="{25C5387A-C227-45AC-80C3-707E2AC21D25}"/>
    <cellStyle name="Normal" xfId="0" builtinId="0"/>
    <cellStyle name="Porcentaje" xfId="1" builtinId="5"/>
  </cellStyles>
  <dxfs count="11"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ont>
        <color auto="1"/>
      </font>
      <fill>
        <patternFill>
          <bgColor theme="4"/>
        </patternFill>
      </fill>
    </dxf>
    <dxf>
      <fill>
        <patternFill>
          <bgColor theme="2" tint="-0.499984740745262"/>
        </patternFill>
      </fill>
    </dxf>
    <dxf>
      <font>
        <color auto="1"/>
      </font>
      <fill>
        <patternFill>
          <bgColor theme="4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A.L. 18-2020, PRESUPUESTO 2021 DEL CONGRESO - 18/11/2020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Graf.1!$I$4</c:f>
              <c:strCache>
                <c:ptCount val="1"/>
                <c:pt idx="0">
                  <c:v>A FAVOR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Graf.1!$H$5:$H$25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Graf.1!$I$5:$I$25</c:f>
              <c:numCache>
                <c:formatCode>0%</c:formatCode>
                <c:ptCount val="21"/>
                <c:pt idx="0">
                  <c:v>0.78846153846153844</c:v>
                </c:pt>
                <c:pt idx="1">
                  <c:v>0.94117647058823528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0.625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0.66666666666666663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0.78125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8-43FE-B278-31458AC5E0DD}"/>
            </c:ext>
          </c:extLst>
        </c:ser>
        <c:ser>
          <c:idx val="1"/>
          <c:order val="1"/>
          <c:tx>
            <c:strRef>
              <c:f>Graf.1!$J$4</c:f>
              <c:strCache>
                <c:ptCount val="1"/>
                <c:pt idx="0">
                  <c:v>AUSENTE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Graf.1!$H$5:$H$25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Graf.1!$J$5:$J$25</c:f>
              <c:numCache>
                <c:formatCode>0%</c:formatCode>
                <c:ptCount val="21"/>
                <c:pt idx="0">
                  <c:v>0.13461538461538461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0.14285714285714285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F8-43FE-B278-31458AC5E0DD}"/>
            </c:ext>
          </c:extLst>
        </c:ser>
        <c:ser>
          <c:idx val="2"/>
          <c:order val="2"/>
          <c:tx>
            <c:strRef>
              <c:f>Graf.1!$K$4</c:f>
              <c:strCache>
                <c:ptCount val="1"/>
                <c:pt idx="0">
                  <c:v>EN CONTRA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Graf.1!$H$5:$H$25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Graf.1!$K$5:$K$25</c:f>
              <c:numCache>
                <c:formatCode>0%</c:formatCode>
                <c:ptCount val="21"/>
                <c:pt idx="0">
                  <c:v>1.9230769230769232E-2</c:v>
                </c:pt>
                <c:pt idx="1">
                  <c:v>5.8823529411764705E-2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  <c:pt idx="6">
                  <c:v>0</c:v>
                </c:pt>
                <c:pt idx="7">
                  <c:v>0.7142857142857143</c:v>
                </c:pt>
                <c:pt idx="8">
                  <c:v>0</c:v>
                </c:pt>
                <c:pt idx="9">
                  <c:v>0.16666666666666666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0.5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0.11874999999999999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F8-43FE-B278-31458AC5E0DD}"/>
            </c:ext>
          </c:extLst>
        </c:ser>
        <c:ser>
          <c:idx val="3"/>
          <c:order val="3"/>
          <c:tx>
            <c:strRef>
              <c:f>Graf.1!$L$4</c:f>
              <c:strCache>
                <c:ptCount val="1"/>
                <c:pt idx="0">
                  <c:v>LICENCIA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Graf.1!$H$5:$H$25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Graf.1!$L$5:$L$25</c:f>
              <c:numCache>
                <c:formatCode>0%</c:formatCode>
                <c:ptCount val="21"/>
                <c:pt idx="0">
                  <c:v>5.7692307692307696E-2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0.125</c:v>
                </c:pt>
                <c:pt idx="6">
                  <c:v>0</c:v>
                </c:pt>
                <c:pt idx="7">
                  <c:v>0.14285714285714285</c:v>
                </c:pt>
                <c:pt idx="8">
                  <c:v>0</c:v>
                </c:pt>
                <c:pt idx="9">
                  <c:v>0.16666666666666666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3.7499999999999999E-2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F8-43FE-B278-31458AC5E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1130128"/>
        <c:axId val="1451131760"/>
      </c:barChart>
      <c:catAx>
        <c:axId val="1451130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1760"/>
        <c:crosses val="autoZero"/>
        <c:auto val="1"/>
        <c:lblAlgn val="ctr"/>
        <c:lblOffset val="100"/>
        <c:noMultiLvlLbl val="0"/>
      </c:catAx>
      <c:valAx>
        <c:axId val="145113176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0128"/>
        <c:crosses val="max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REDACCIÓN FINAL, PRESTAMO $428M, DECRETO 31-2020 - 18/11/2020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Graf.2!$I$4</c:f>
              <c:strCache>
                <c:ptCount val="1"/>
                <c:pt idx="0">
                  <c:v>A FAVOR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Graf.2!$H$5:$H$25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Graf.2!$I$5:$I$25</c:f>
              <c:numCache>
                <c:formatCode>0%</c:formatCode>
                <c:ptCount val="21"/>
                <c:pt idx="0">
                  <c:v>0.71153846153846156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0.625</c:v>
                </c:pt>
                <c:pt idx="6">
                  <c:v>1</c:v>
                </c:pt>
                <c:pt idx="7">
                  <c:v>0</c:v>
                </c:pt>
                <c:pt idx="8">
                  <c:v>0.2857142857142857</c:v>
                </c:pt>
                <c:pt idx="9">
                  <c:v>0.66666666666666663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0.71250000000000002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11-4DC4-BFA2-FE8ABC434533}"/>
            </c:ext>
          </c:extLst>
        </c:ser>
        <c:ser>
          <c:idx val="1"/>
          <c:order val="1"/>
          <c:tx>
            <c:strRef>
              <c:f>Graf.2!$J$4</c:f>
              <c:strCache>
                <c:ptCount val="1"/>
                <c:pt idx="0">
                  <c:v>AUSENTE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Graf.2!$H$5:$H$25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Graf.2!$J$5:$J$25</c:f>
              <c:numCache>
                <c:formatCode>0%</c:formatCode>
                <c:ptCount val="21"/>
                <c:pt idx="0">
                  <c:v>0.15384615384615385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0.14285714285714285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8.7499999999999994E-2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11-4DC4-BFA2-FE8ABC434533}"/>
            </c:ext>
          </c:extLst>
        </c:ser>
        <c:ser>
          <c:idx val="2"/>
          <c:order val="2"/>
          <c:tx>
            <c:strRef>
              <c:f>Graf.2!$K$4</c:f>
              <c:strCache>
                <c:ptCount val="1"/>
                <c:pt idx="0">
                  <c:v>EN CONTRA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Graf.2!$H$5:$H$25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Graf.2!$K$5:$K$25</c:f>
              <c:numCache>
                <c:formatCode>0%</c:formatCode>
                <c:ptCount val="21"/>
                <c:pt idx="0">
                  <c:v>7.6923076923076927E-2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  <c:pt idx="6">
                  <c:v>0</c:v>
                </c:pt>
                <c:pt idx="7">
                  <c:v>0.7142857142857143</c:v>
                </c:pt>
                <c:pt idx="8">
                  <c:v>0.7142857142857143</c:v>
                </c:pt>
                <c:pt idx="9">
                  <c:v>0.16666666666666666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0.5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0.16250000000000001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11-4DC4-BFA2-FE8ABC434533}"/>
            </c:ext>
          </c:extLst>
        </c:ser>
        <c:ser>
          <c:idx val="3"/>
          <c:order val="3"/>
          <c:tx>
            <c:strRef>
              <c:f>Graf.2!$L$4</c:f>
              <c:strCache>
                <c:ptCount val="1"/>
                <c:pt idx="0">
                  <c:v>LICENCIA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Graf.2!$H$5:$H$25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Graf.2!$L$5:$L$25</c:f>
              <c:numCache>
                <c:formatCode>0%</c:formatCode>
                <c:ptCount val="21"/>
                <c:pt idx="0">
                  <c:v>5.7692307692307696E-2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0.125</c:v>
                </c:pt>
                <c:pt idx="6">
                  <c:v>0</c:v>
                </c:pt>
                <c:pt idx="7">
                  <c:v>0.14285714285714285</c:v>
                </c:pt>
                <c:pt idx="8">
                  <c:v>0</c:v>
                </c:pt>
                <c:pt idx="9">
                  <c:v>0.16666666666666666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3.7499999999999999E-2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11-4DC4-BFA2-FE8ABC434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1130128"/>
        <c:axId val="1451131760"/>
      </c:barChart>
      <c:catAx>
        <c:axId val="1451130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1760"/>
        <c:crosses val="autoZero"/>
        <c:auto val="1"/>
        <c:lblAlgn val="ctr"/>
        <c:lblOffset val="100"/>
        <c:noMultiLvlLbl val="0"/>
      </c:catAx>
      <c:valAx>
        <c:axId val="145113176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0128"/>
        <c:crosses val="max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REDACCIÓN FINAL INICIATIVA 5841, DECRETO 32-2020, PRESTAMO $20M - 18/11/2020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Graf.3!$I$4</c:f>
              <c:strCache>
                <c:ptCount val="1"/>
                <c:pt idx="0">
                  <c:v>A FAVOR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Graf.3!$H$5:$H$25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Graf.3!$I$5:$I$25</c:f>
              <c:numCache>
                <c:formatCode>0%</c:formatCode>
                <c:ptCount val="21"/>
                <c:pt idx="0">
                  <c:v>0.63461538461538458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0.375</c:v>
                </c:pt>
                <c:pt idx="6">
                  <c:v>0.8571428571428571</c:v>
                </c:pt>
                <c:pt idx="7">
                  <c:v>0</c:v>
                </c:pt>
                <c:pt idx="8">
                  <c:v>0.2857142857142857</c:v>
                </c:pt>
                <c:pt idx="9">
                  <c:v>0.66666666666666663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0.66874999999999996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C-4C48-ADAE-B3787F631DBD}"/>
            </c:ext>
          </c:extLst>
        </c:ser>
        <c:ser>
          <c:idx val="1"/>
          <c:order val="1"/>
          <c:tx>
            <c:strRef>
              <c:f>Graf.3!$J$4</c:f>
              <c:strCache>
                <c:ptCount val="1"/>
                <c:pt idx="0">
                  <c:v>AUSENTE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Graf.3!$H$5:$H$25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Graf.3!$J$5:$J$25</c:f>
              <c:numCache>
                <c:formatCode>0%</c:formatCode>
                <c:ptCount val="21"/>
                <c:pt idx="0">
                  <c:v>0.15384615384615385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0.125</c:v>
                </c:pt>
                <c:pt idx="6">
                  <c:v>0</c:v>
                </c:pt>
                <c:pt idx="7">
                  <c:v>0.14285714285714285</c:v>
                </c:pt>
                <c:pt idx="8">
                  <c:v>0.2857142857142857</c:v>
                </c:pt>
                <c:pt idx="9">
                  <c:v>0</c:v>
                </c:pt>
                <c:pt idx="10">
                  <c:v>0</c:v>
                </c:pt>
                <c:pt idx="11">
                  <c:v>0.25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0.1125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C-4C48-ADAE-B3787F631DBD}"/>
            </c:ext>
          </c:extLst>
        </c:ser>
        <c:ser>
          <c:idx val="2"/>
          <c:order val="2"/>
          <c:tx>
            <c:strRef>
              <c:f>Graf.3!$K$4</c:f>
              <c:strCache>
                <c:ptCount val="1"/>
                <c:pt idx="0">
                  <c:v>EN CONTRA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Graf.3!$H$5:$H$25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Graf.3!$K$5:$K$25</c:f>
              <c:numCache>
                <c:formatCode>0%</c:formatCode>
                <c:ptCount val="21"/>
                <c:pt idx="0">
                  <c:v>0.15384615384615385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0.375</c:v>
                </c:pt>
                <c:pt idx="6">
                  <c:v>0.14285714285714285</c:v>
                </c:pt>
                <c:pt idx="7">
                  <c:v>0.7142857142857143</c:v>
                </c:pt>
                <c:pt idx="8">
                  <c:v>0.42857142857142855</c:v>
                </c:pt>
                <c:pt idx="9">
                  <c:v>0.16666666666666666</c:v>
                </c:pt>
                <c:pt idx="10">
                  <c:v>0</c:v>
                </c:pt>
                <c:pt idx="11">
                  <c:v>0.75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0.5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0.18124999999999999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2C-4C48-ADAE-B3787F631DBD}"/>
            </c:ext>
          </c:extLst>
        </c:ser>
        <c:ser>
          <c:idx val="3"/>
          <c:order val="3"/>
          <c:tx>
            <c:strRef>
              <c:f>Graf.3!$L$4</c:f>
              <c:strCache>
                <c:ptCount val="1"/>
                <c:pt idx="0">
                  <c:v>LICENCIA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Graf.3!$H$5:$H$25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Graf.3!$L$5:$L$25</c:f>
              <c:numCache>
                <c:formatCode>0%</c:formatCode>
                <c:ptCount val="21"/>
                <c:pt idx="0">
                  <c:v>5.7692307692307696E-2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0.125</c:v>
                </c:pt>
                <c:pt idx="6">
                  <c:v>0</c:v>
                </c:pt>
                <c:pt idx="7">
                  <c:v>0.14285714285714285</c:v>
                </c:pt>
                <c:pt idx="8">
                  <c:v>0</c:v>
                </c:pt>
                <c:pt idx="9">
                  <c:v>0.16666666666666666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3.7499999999999999E-2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2C-4C48-ADAE-B3787F631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1130128"/>
        <c:axId val="1451131760"/>
      </c:barChart>
      <c:catAx>
        <c:axId val="1451130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1760"/>
        <c:crosses val="autoZero"/>
        <c:auto val="1"/>
        <c:lblAlgn val="ctr"/>
        <c:lblOffset val="100"/>
        <c:noMultiLvlLbl val="0"/>
      </c:catAx>
      <c:valAx>
        <c:axId val="145113176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0128"/>
        <c:crosses val="max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REDACCIÓN FINAL INICIATIVA 5832, DECRETO 33-2020, PRESUPUESTO NACIONAL Q.99.7M, 18 DE NOVIEMBRE - 18/11/2020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Graf.4!$I$4</c:f>
              <c:strCache>
                <c:ptCount val="1"/>
                <c:pt idx="0">
                  <c:v>A FAVOR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Graf.4!$H$5:$H$25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Graf.4!$I$5:$I$25</c:f>
              <c:numCache>
                <c:formatCode>0%</c:formatCode>
                <c:ptCount val="21"/>
                <c:pt idx="0">
                  <c:v>0.73076923076923073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0.625</c:v>
                </c:pt>
                <c:pt idx="6">
                  <c:v>1</c:v>
                </c:pt>
                <c:pt idx="7">
                  <c:v>0</c:v>
                </c:pt>
                <c:pt idx="8">
                  <c:v>0.2857142857142857</c:v>
                </c:pt>
                <c:pt idx="9">
                  <c:v>0.66666666666666663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0.71875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4-456B-8190-824DA4478F3E}"/>
            </c:ext>
          </c:extLst>
        </c:ser>
        <c:ser>
          <c:idx val="1"/>
          <c:order val="1"/>
          <c:tx>
            <c:strRef>
              <c:f>Graf.4!$J$4</c:f>
              <c:strCache>
                <c:ptCount val="1"/>
                <c:pt idx="0">
                  <c:v>AUSENTE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Graf.4!$H$5:$H$25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Graf.4!$J$5:$J$25</c:f>
              <c:numCache>
                <c:formatCode>0%</c:formatCode>
                <c:ptCount val="21"/>
                <c:pt idx="0">
                  <c:v>0.17307692307692307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0.14285714285714285</c:v>
                </c:pt>
                <c:pt idx="8">
                  <c:v>0.5714285714285714</c:v>
                </c:pt>
                <c:pt idx="9">
                  <c:v>0</c:v>
                </c:pt>
                <c:pt idx="10">
                  <c:v>0</c:v>
                </c:pt>
                <c:pt idx="11">
                  <c:v>0.75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0.5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0.16250000000000001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74-456B-8190-824DA4478F3E}"/>
            </c:ext>
          </c:extLst>
        </c:ser>
        <c:ser>
          <c:idx val="2"/>
          <c:order val="2"/>
          <c:tx>
            <c:strRef>
              <c:f>Graf.4!$K$4</c:f>
              <c:strCache>
                <c:ptCount val="1"/>
                <c:pt idx="0">
                  <c:v>EN CONTRA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Graf.4!$H$5:$H$25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Graf.4!$K$5:$K$25</c:f>
              <c:numCache>
                <c:formatCode>0%</c:formatCode>
                <c:ptCount val="21"/>
                <c:pt idx="0">
                  <c:v>3.8461538461538464E-2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  <c:pt idx="6">
                  <c:v>0</c:v>
                </c:pt>
                <c:pt idx="7">
                  <c:v>0.7142857142857143</c:v>
                </c:pt>
                <c:pt idx="8">
                  <c:v>0.14285714285714285</c:v>
                </c:pt>
                <c:pt idx="9">
                  <c:v>0.16666666666666666</c:v>
                </c:pt>
                <c:pt idx="10">
                  <c:v>0</c:v>
                </c:pt>
                <c:pt idx="11">
                  <c:v>0.25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8.1250000000000003E-2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74-456B-8190-824DA4478F3E}"/>
            </c:ext>
          </c:extLst>
        </c:ser>
        <c:ser>
          <c:idx val="3"/>
          <c:order val="3"/>
          <c:tx>
            <c:strRef>
              <c:f>Graf.4!$L$4</c:f>
              <c:strCache>
                <c:ptCount val="1"/>
                <c:pt idx="0">
                  <c:v>LICENCIA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Graf.4!$H$5:$H$25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Graf.4!$L$5:$L$25</c:f>
              <c:numCache>
                <c:formatCode>0%</c:formatCode>
                <c:ptCount val="21"/>
                <c:pt idx="0">
                  <c:v>5.7692307692307696E-2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0.125</c:v>
                </c:pt>
                <c:pt idx="6">
                  <c:v>0</c:v>
                </c:pt>
                <c:pt idx="7">
                  <c:v>0.14285714285714285</c:v>
                </c:pt>
                <c:pt idx="8">
                  <c:v>0</c:v>
                </c:pt>
                <c:pt idx="9">
                  <c:v>0.16666666666666666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3.7499999999999999E-2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74-456B-8190-824DA4478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1130128"/>
        <c:axId val="1451131760"/>
      </c:barChart>
      <c:catAx>
        <c:axId val="1451130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1760"/>
        <c:crosses val="autoZero"/>
        <c:auto val="1"/>
        <c:lblAlgn val="ctr"/>
        <c:lblOffset val="100"/>
        <c:noMultiLvlLbl val="0"/>
      </c:catAx>
      <c:valAx>
        <c:axId val="145113176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0128"/>
        <c:crosses val="max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A.L. 19-2020, SUSPENDER EN DEFINITIVA LOS DECRETOS 31, 32 Y 33-2020 - 25/11/2020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Graf.5!$I$4</c:f>
              <c:strCache>
                <c:ptCount val="1"/>
                <c:pt idx="0">
                  <c:v>A FAVOR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Graf.5!$H$5:$H$25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Graf.5!$I$5:$I$25</c:f>
              <c:numCache>
                <c:formatCode>0%</c:formatCode>
                <c:ptCount val="21"/>
                <c:pt idx="0">
                  <c:v>1</c:v>
                </c:pt>
                <c:pt idx="1">
                  <c:v>0.88235294117647056</c:v>
                </c:pt>
                <c:pt idx="2">
                  <c:v>0.91666666666666663</c:v>
                </c:pt>
                <c:pt idx="3">
                  <c:v>1</c:v>
                </c:pt>
                <c:pt idx="4">
                  <c:v>0.625</c:v>
                </c:pt>
                <c:pt idx="5">
                  <c:v>0.625</c:v>
                </c:pt>
                <c:pt idx="6">
                  <c:v>1</c:v>
                </c:pt>
                <c:pt idx="7">
                  <c:v>0</c:v>
                </c:pt>
                <c:pt idx="8">
                  <c:v>0.14285714285714285</c:v>
                </c:pt>
                <c:pt idx="9">
                  <c:v>0.66666666666666663</c:v>
                </c:pt>
                <c:pt idx="10">
                  <c:v>1</c:v>
                </c:pt>
                <c:pt idx="11">
                  <c:v>0</c:v>
                </c:pt>
                <c:pt idx="12">
                  <c:v>0.66666666666666663</c:v>
                </c:pt>
                <c:pt idx="13">
                  <c:v>0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0.75624999999999998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F-4564-8EAC-7ED678B8EF2F}"/>
            </c:ext>
          </c:extLst>
        </c:ser>
        <c:ser>
          <c:idx val="1"/>
          <c:order val="1"/>
          <c:tx>
            <c:strRef>
              <c:f>Graf.5!$J$4</c:f>
              <c:strCache>
                <c:ptCount val="1"/>
                <c:pt idx="0">
                  <c:v>AUSENTE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Graf.5!$H$5:$H$25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Graf.5!$J$5:$J$25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0.125</c:v>
                </c:pt>
                <c:pt idx="5">
                  <c:v>0.125</c:v>
                </c:pt>
                <c:pt idx="6">
                  <c:v>0</c:v>
                </c:pt>
                <c:pt idx="7">
                  <c:v>0</c:v>
                </c:pt>
                <c:pt idx="8">
                  <c:v>0.8571428571428571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0.33333333333333331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5.6250000000000001E-2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DF-4564-8EAC-7ED678B8EF2F}"/>
            </c:ext>
          </c:extLst>
        </c:ser>
        <c:ser>
          <c:idx val="2"/>
          <c:order val="2"/>
          <c:tx>
            <c:strRef>
              <c:f>Graf.5!$K$4</c:f>
              <c:strCache>
                <c:ptCount val="1"/>
                <c:pt idx="0">
                  <c:v>EN CONTRA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Graf.5!$H$5:$H$25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Graf.5!$K$5:$K$25</c:f>
              <c:numCache>
                <c:formatCode>0%</c:formatCode>
                <c:ptCount val="21"/>
                <c:pt idx="0">
                  <c:v>0</c:v>
                </c:pt>
                <c:pt idx="1">
                  <c:v>0.11764705882352941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  <c:pt idx="6">
                  <c:v>0</c:v>
                </c:pt>
                <c:pt idx="7">
                  <c:v>0.8571428571428571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0.5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DF-4564-8EAC-7ED678B8EF2F}"/>
            </c:ext>
          </c:extLst>
        </c:ser>
        <c:ser>
          <c:idx val="3"/>
          <c:order val="3"/>
          <c:tx>
            <c:strRef>
              <c:f>Graf.5!$L$4</c:f>
              <c:strCache>
                <c:ptCount val="1"/>
                <c:pt idx="0">
                  <c:v>LICENCIA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Graf.5!$H$5:$H$25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Graf.5!$L$5:$L$25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8.3333333333333329E-2</c:v>
                </c:pt>
                <c:pt idx="3">
                  <c:v>0</c:v>
                </c:pt>
                <c:pt idx="4">
                  <c:v>0.25</c:v>
                </c:pt>
                <c:pt idx="5">
                  <c:v>0</c:v>
                </c:pt>
                <c:pt idx="6">
                  <c:v>0</c:v>
                </c:pt>
                <c:pt idx="7">
                  <c:v>0.14285714285714285</c:v>
                </c:pt>
                <c:pt idx="8">
                  <c:v>0</c:v>
                </c:pt>
                <c:pt idx="9">
                  <c:v>0.33333333333333331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3.7499999999999999E-2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DF-4564-8EAC-7ED678B8E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1130128"/>
        <c:axId val="1451131760"/>
      </c:barChart>
      <c:catAx>
        <c:axId val="1451130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1760"/>
        <c:crosses val="autoZero"/>
        <c:auto val="1"/>
        <c:lblAlgn val="ctr"/>
        <c:lblOffset val="100"/>
        <c:noMultiLvlLbl val="0"/>
      </c:catAx>
      <c:valAx>
        <c:axId val="145113176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0128"/>
        <c:crosses val="max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A.L. 20-2020, ENGABETAR PRESUPUESTO DEL OL - 25/11/2020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Graf.6!$I$4</c:f>
              <c:strCache>
                <c:ptCount val="1"/>
                <c:pt idx="0">
                  <c:v>A FAVOR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Graf.6!$H$5:$H$25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Graf.6!$I$5:$I$25</c:f>
              <c:numCache>
                <c:formatCode>0%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0.91666666666666663</c:v>
                </c:pt>
                <c:pt idx="3">
                  <c:v>1</c:v>
                </c:pt>
                <c:pt idx="4">
                  <c:v>0.625</c:v>
                </c:pt>
                <c:pt idx="5">
                  <c:v>0.875</c:v>
                </c:pt>
                <c:pt idx="6">
                  <c:v>1</c:v>
                </c:pt>
                <c:pt idx="7">
                  <c:v>0</c:v>
                </c:pt>
                <c:pt idx="8">
                  <c:v>0.14285714285714285</c:v>
                </c:pt>
                <c:pt idx="9">
                  <c:v>0.66666666666666663</c:v>
                </c:pt>
                <c:pt idx="10">
                  <c:v>1</c:v>
                </c:pt>
                <c:pt idx="11">
                  <c:v>1</c:v>
                </c:pt>
                <c:pt idx="12">
                  <c:v>0.66666666666666663</c:v>
                </c:pt>
                <c:pt idx="13">
                  <c:v>1</c:v>
                </c:pt>
                <c:pt idx="14">
                  <c:v>1</c:v>
                </c:pt>
                <c:pt idx="15">
                  <c:v>0.5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0.84375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C-421C-93FD-F5FC95455E82}"/>
            </c:ext>
          </c:extLst>
        </c:ser>
        <c:ser>
          <c:idx val="1"/>
          <c:order val="1"/>
          <c:tx>
            <c:strRef>
              <c:f>Graf.6!$J$4</c:f>
              <c:strCache>
                <c:ptCount val="1"/>
                <c:pt idx="0">
                  <c:v>AUSENTE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Graf.6!$H$5:$H$25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Graf.6!$J$5:$J$25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0.125</c:v>
                </c:pt>
                <c:pt idx="5">
                  <c:v>0</c:v>
                </c:pt>
                <c:pt idx="6">
                  <c:v>0</c:v>
                </c:pt>
                <c:pt idx="7">
                  <c:v>0.2857142857142857</c:v>
                </c:pt>
                <c:pt idx="8">
                  <c:v>0.8571428571428571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0.33333333333333331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9C-421C-93FD-F5FC95455E82}"/>
            </c:ext>
          </c:extLst>
        </c:ser>
        <c:ser>
          <c:idx val="2"/>
          <c:order val="2"/>
          <c:tx>
            <c:strRef>
              <c:f>Graf.6!$K$4</c:f>
              <c:strCache>
                <c:ptCount val="1"/>
                <c:pt idx="0">
                  <c:v>EN CONTRA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Graf.6!$H$5:$H$25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Graf.6!$K$5:$K$25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0.125</c:v>
                </c:pt>
                <c:pt idx="6">
                  <c:v>0</c:v>
                </c:pt>
                <c:pt idx="7">
                  <c:v>0.5714285714285714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0.5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5.6250000000000001E-2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9C-421C-93FD-F5FC95455E82}"/>
            </c:ext>
          </c:extLst>
        </c:ser>
        <c:ser>
          <c:idx val="3"/>
          <c:order val="3"/>
          <c:tx>
            <c:strRef>
              <c:f>Graf.6!$L$4</c:f>
              <c:strCache>
                <c:ptCount val="1"/>
                <c:pt idx="0">
                  <c:v>LICENCIA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Graf.6!$H$5:$H$25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Graf.6!$L$5:$L$25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8.3333333333333329E-2</c:v>
                </c:pt>
                <c:pt idx="3">
                  <c:v>0</c:v>
                </c:pt>
                <c:pt idx="4">
                  <c:v>0.25</c:v>
                </c:pt>
                <c:pt idx="5">
                  <c:v>0</c:v>
                </c:pt>
                <c:pt idx="6">
                  <c:v>0</c:v>
                </c:pt>
                <c:pt idx="7">
                  <c:v>0.14285714285714285</c:v>
                </c:pt>
                <c:pt idx="8">
                  <c:v>0</c:v>
                </c:pt>
                <c:pt idx="9">
                  <c:v>0.33333333333333331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3.7499999999999999E-2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9C-421C-93FD-F5FC95455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1130128"/>
        <c:axId val="1451131760"/>
      </c:barChart>
      <c:catAx>
        <c:axId val="1451130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1760"/>
        <c:crosses val="autoZero"/>
        <c:auto val="1"/>
        <c:lblAlgn val="ctr"/>
        <c:lblOffset val="100"/>
        <c:noMultiLvlLbl val="0"/>
      </c:catAx>
      <c:valAx>
        <c:axId val="145113176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0128"/>
        <c:crosses val="max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ORDEN DEL DÍA PARA EL 30 DE NOVIEMBRE, INCLUIDO EL PUNTO DE ANTEJUICIOS CONTRA LA CC - 30/11/2020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Graf.7!$I$4</c:f>
              <c:strCache>
                <c:ptCount val="1"/>
                <c:pt idx="0">
                  <c:v>A FAVOR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Graf.7!$H$5:$H$25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Graf.7!$I$5:$I$25</c:f>
              <c:numCache>
                <c:formatCode>0%</c:formatCode>
                <c:ptCount val="21"/>
                <c:pt idx="0">
                  <c:v>0.32692307692307693</c:v>
                </c:pt>
                <c:pt idx="1">
                  <c:v>0.88235294117647056</c:v>
                </c:pt>
                <c:pt idx="2">
                  <c:v>0.5</c:v>
                </c:pt>
                <c:pt idx="3">
                  <c:v>0.66666666666666663</c:v>
                </c:pt>
                <c:pt idx="4">
                  <c:v>0.5</c:v>
                </c:pt>
                <c:pt idx="5">
                  <c:v>0.125</c:v>
                </c:pt>
                <c:pt idx="6">
                  <c:v>0</c:v>
                </c:pt>
                <c:pt idx="7">
                  <c:v>0</c:v>
                </c:pt>
                <c:pt idx="8">
                  <c:v>0.7142857142857143</c:v>
                </c:pt>
                <c:pt idx="9">
                  <c:v>0.16666666666666666</c:v>
                </c:pt>
                <c:pt idx="10">
                  <c:v>0.66666666666666663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0.43125000000000002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3-460A-942C-51DAE55E2650}"/>
            </c:ext>
          </c:extLst>
        </c:ser>
        <c:ser>
          <c:idx val="1"/>
          <c:order val="1"/>
          <c:tx>
            <c:strRef>
              <c:f>Graf.7!$J$4</c:f>
              <c:strCache>
                <c:ptCount val="1"/>
                <c:pt idx="0">
                  <c:v>AUSENTE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Graf.7!$H$5:$H$25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Graf.7!$J$5:$J$25</c:f>
              <c:numCache>
                <c:formatCode>0%</c:formatCode>
                <c:ptCount val="21"/>
                <c:pt idx="0">
                  <c:v>0.67307692307692313</c:v>
                </c:pt>
                <c:pt idx="1">
                  <c:v>0</c:v>
                </c:pt>
                <c:pt idx="2">
                  <c:v>0.41666666666666669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0.875</c:v>
                </c:pt>
                <c:pt idx="6">
                  <c:v>1</c:v>
                </c:pt>
                <c:pt idx="7">
                  <c:v>1</c:v>
                </c:pt>
                <c:pt idx="8">
                  <c:v>0.2857142857142857</c:v>
                </c:pt>
                <c:pt idx="9">
                  <c:v>0.66666666666666663</c:v>
                </c:pt>
                <c:pt idx="10">
                  <c:v>0.33333333333333331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0.5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0.53749999999999998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53-460A-942C-51DAE55E2650}"/>
            </c:ext>
          </c:extLst>
        </c:ser>
        <c:ser>
          <c:idx val="2"/>
          <c:order val="2"/>
          <c:tx>
            <c:strRef>
              <c:f>Graf.7!$K$4</c:f>
              <c:strCache>
                <c:ptCount val="1"/>
                <c:pt idx="0">
                  <c:v>EN CONTRA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Graf.7!$H$5:$H$25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Graf.7!$K$5:$K$25</c:f>
              <c:numCache>
                <c:formatCode>0%</c:formatCode>
                <c:ptCount val="21"/>
                <c:pt idx="0">
                  <c:v>0</c:v>
                </c:pt>
                <c:pt idx="1">
                  <c:v>0.11764705882352941</c:v>
                </c:pt>
                <c:pt idx="2">
                  <c:v>8.3333333333333329E-2</c:v>
                </c:pt>
                <c:pt idx="3">
                  <c:v>0</c:v>
                </c:pt>
                <c:pt idx="4">
                  <c:v>0.125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53-460A-942C-51DAE55E2650}"/>
            </c:ext>
          </c:extLst>
        </c:ser>
        <c:ser>
          <c:idx val="3"/>
          <c:order val="3"/>
          <c:tx>
            <c:strRef>
              <c:f>Graf.7!$L$4</c:f>
              <c:strCache>
                <c:ptCount val="1"/>
                <c:pt idx="0">
                  <c:v>LICENCIA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Graf.7!$H$5:$H$25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Graf.7!$L$5:$L$25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0.16666666666666666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6.2500000000000003E-3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53-460A-942C-51DAE55E2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1130128"/>
        <c:axId val="1451131760"/>
      </c:barChart>
      <c:catAx>
        <c:axId val="1451130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1760"/>
        <c:crosses val="autoZero"/>
        <c:auto val="1"/>
        <c:lblAlgn val="ctr"/>
        <c:lblOffset val="100"/>
        <c:noMultiLvlLbl val="0"/>
      </c:catAx>
      <c:valAx>
        <c:axId val="145113176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0128"/>
        <c:crosses val="max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22</xdr:col>
      <xdr:colOff>419100</xdr:colOff>
      <xdr:row>25</xdr:row>
      <xdr:rowOff>101600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BCF5925-B359-4772-86F1-9091B5CAAF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22</xdr:col>
      <xdr:colOff>419100</xdr:colOff>
      <xdr:row>25</xdr:row>
      <xdr:rowOff>101600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23CA76A-98C2-44A2-873A-B501DC5329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22</xdr:col>
      <xdr:colOff>419100</xdr:colOff>
      <xdr:row>25</xdr:row>
      <xdr:rowOff>101600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351F322-7569-4786-8FBE-ACA9B9354D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22</xdr:col>
      <xdr:colOff>419100</xdr:colOff>
      <xdr:row>25</xdr:row>
      <xdr:rowOff>101600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7F39B2E-FBF3-4503-B473-3911DFF35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22</xdr:col>
      <xdr:colOff>419100</xdr:colOff>
      <xdr:row>25</xdr:row>
      <xdr:rowOff>101600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20D5A7D-CE31-4A43-B705-ABDEC3DEBA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22</xdr:col>
      <xdr:colOff>419100</xdr:colOff>
      <xdr:row>25</xdr:row>
      <xdr:rowOff>101600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861AA87-108A-463E-BECF-1F72CF3DE9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22</xdr:col>
      <xdr:colOff>419100</xdr:colOff>
      <xdr:row>25</xdr:row>
      <xdr:rowOff>101600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B0C851F-0278-4CF1-9A16-270863796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I4/Dropbox/Bolet&#237;n%20Legislativo/10%20-%20Octubre/Edici&#243;n/Votaciones%20v.0.2_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taciones"/>
      <sheetName val="Tabla dinámica"/>
      <sheetName val="Graf.1"/>
      <sheetName val="Graf.2"/>
      <sheetName val="Graf.3"/>
      <sheetName val="Graf.4"/>
      <sheetName val="Graf.5"/>
    </sheetNames>
    <sheetDataSet>
      <sheetData sheetId="0" refreshError="1"/>
      <sheetData sheetId="1" refreshError="1"/>
      <sheetData sheetId="2">
        <row r="4">
          <cell r="I4" t="str">
            <v>A FAVOR</v>
          </cell>
          <cell r="J4" t="str">
            <v>AUSENTE</v>
          </cell>
          <cell r="K4" t="str">
            <v>EN CONTRA</v>
          </cell>
          <cell r="L4" t="str">
            <v>LICENCIA</v>
          </cell>
        </row>
        <row r="5">
          <cell r="H5" t="str">
            <v>UNE</v>
          </cell>
          <cell r="I5">
            <v>0.26923076923076922</v>
          </cell>
          <cell r="J5">
            <v>0.34615384615384615</v>
          </cell>
          <cell r="K5">
            <v>0.21153846153846154</v>
          </cell>
          <cell r="L5">
            <v>0.17307692307692307</v>
          </cell>
        </row>
        <row r="6">
          <cell r="H6" t="str">
            <v>VAMOS</v>
          </cell>
          <cell r="I6">
            <v>0.11764705882352941</v>
          </cell>
          <cell r="J6">
            <v>0.41176470588235292</v>
          </cell>
          <cell r="K6">
            <v>0.35294117647058826</v>
          </cell>
          <cell r="L6">
            <v>0.11764705882352941</v>
          </cell>
        </row>
        <row r="7">
          <cell r="H7" t="str">
            <v>UCN</v>
          </cell>
          <cell r="I7">
            <v>0</v>
          </cell>
          <cell r="J7">
            <v>0.58333333333333337</v>
          </cell>
          <cell r="K7">
            <v>0.33333333333333331</v>
          </cell>
          <cell r="L7">
            <v>8.3333333333333329E-2</v>
          </cell>
        </row>
        <row r="8">
          <cell r="H8" t="str">
            <v>VALOR</v>
          </cell>
          <cell r="I8">
            <v>0</v>
          </cell>
          <cell r="J8">
            <v>0.1111111111111111</v>
          </cell>
          <cell r="K8">
            <v>0.88888888888888884</v>
          </cell>
          <cell r="L8">
            <v>0</v>
          </cell>
        </row>
        <row r="9">
          <cell r="H9" t="str">
            <v>FCN-NACIÓN</v>
          </cell>
          <cell r="I9">
            <v>0</v>
          </cell>
          <cell r="J9">
            <v>0.125</v>
          </cell>
          <cell r="K9">
            <v>0.75</v>
          </cell>
          <cell r="L9">
            <v>0.125</v>
          </cell>
        </row>
        <row r="10">
          <cell r="H10" t="str">
            <v>BIEN</v>
          </cell>
          <cell r="I10">
            <v>0.5</v>
          </cell>
          <cell r="J10">
            <v>0.125</v>
          </cell>
          <cell r="K10">
            <v>0.375</v>
          </cell>
          <cell r="L10">
            <v>0</v>
          </cell>
        </row>
        <row r="11">
          <cell r="H11" t="str">
            <v>VIVA</v>
          </cell>
          <cell r="I11">
            <v>0</v>
          </cell>
          <cell r="J11">
            <v>0.14285714285714285</v>
          </cell>
          <cell r="K11">
            <v>0.8571428571428571</v>
          </cell>
          <cell r="L11">
            <v>0</v>
          </cell>
        </row>
        <row r="12">
          <cell r="H12" t="str">
            <v>TODOS</v>
          </cell>
          <cell r="I12">
            <v>0</v>
          </cell>
          <cell r="J12">
            <v>0.5714285714285714</v>
          </cell>
          <cell r="K12">
            <v>0</v>
          </cell>
          <cell r="L12">
            <v>0.42857142857142855</v>
          </cell>
        </row>
        <row r="13">
          <cell r="H13" t="str">
            <v>SEMILLA</v>
          </cell>
          <cell r="I13">
            <v>0.8571428571428571</v>
          </cell>
          <cell r="J13">
            <v>0.14285714285714285</v>
          </cell>
          <cell r="K13">
            <v>0</v>
          </cell>
          <cell r="L13">
            <v>0</v>
          </cell>
        </row>
        <row r="14">
          <cell r="H14" t="str">
            <v>CREO</v>
          </cell>
          <cell r="I14">
            <v>0.5</v>
          </cell>
          <cell r="J14">
            <v>0.33333333333333331</v>
          </cell>
          <cell r="K14">
            <v>0</v>
          </cell>
          <cell r="L14">
            <v>0.16666666666666666</v>
          </cell>
        </row>
        <row r="15">
          <cell r="H15" t="str">
            <v>HUMANISTA</v>
          </cell>
          <cell r="I15">
            <v>0.16666666666666666</v>
          </cell>
          <cell r="J15">
            <v>0.33333333333333331</v>
          </cell>
          <cell r="K15">
            <v>0.5</v>
          </cell>
          <cell r="L15">
            <v>0</v>
          </cell>
        </row>
        <row r="16">
          <cell r="H16" t="str">
            <v>WINAQ</v>
          </cell>
          <cell r="I16">
            <v>0.75</v>
          </cell>
          <cell r="J16">
            <v>0</v>
          </cell>
          <cell r="K16">
            <v>0.25</v>
          </cell>
          <cell r="L16">
            <v>0</v>
          </cell>
        </row>
        <row r="17">
          <cell r="H17" t="str">
            <v>UNIONISTA</v>
          </cell>
          <cell r="I17">
            <v>0.33333333333333331</v>
          </cell>
          <cell r="J17">
            <v>0.66666666666666663</v>
          </cell>
          <cell r="K17">
            <v>0</v>
          </cell>
          <cell r="L17">
            <v>0</v>
          </cell>
        </row>
        <row r="18">
          <cell r="H18" t="str">
            <v>URNG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</row>
        <row r="19">
          <cell r="H19" t="str">
            <v>PROSPERIDAD</v>
          </cell>
          <cell r="I19">
            <v>0</v>
          </cell>
          <cell r="J19">
            <v>0.33333333333333331</v>
          </cell>
          <cell r="K19">
            <v>0.66666666666666663</v>
          </cell>
          <cell r="L19">
            <v>0</v>
          </cell>
        </row>
        <row r="20">
          <cell r="H20" t="str">
            <v>VICTORIA/Independiente</v>
          </cell>
          <cell r="I20">
            <v>0.5</v>
          </cell>
          <cell r="J20">
            <v>0</v>
          </cell>
          <cell r="K20">
            <v>0.5</v>
          </cell>
          <cell r="L20">
            <v>0</v>
          </cell>
        </row>
        <row r="21">
          <cell r="H21" t="str">
            <v>VICTORIA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</row>
        <row r="22">
          <cell r="H22" t="str">
            <v>PAN</v>
          </cell>
          <cell r="I22">
            <v>0</v>
          </cell>
          <cell r="J22">
            <v>0</v>
          </cell>
          <cell r="K22">
            <v>0.5</v>
          </cell>
          <cell r="L22">
            <v>0.5</v>
          </cell>
        </row>
        <row r="23">
          <cell r="H23" t="str">
            <v>MLP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</row>
        <row r="24">
          <cell r="H24" t="str">
            <v>PODEMOS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</row>
        <row r="25">
          <cell r="H25" t="str">
            <v>Total general</v>
          </cell>
          <cell r="I25">
            <v>0.24374999999999999</v>
          </cell>
          <cell r="J25">
            <v>0.31874999999999998</v>
          </cell>
          <cell r="K25">
            <v>0.32500000000000001</v>
          </cell>
          <cell r="L25">
            <v>0.1125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DI4" refreshedDate="44167.736957291665" createdVersion="6" refreshedVersion="6" minRefreshableVersion="3" recordCount="160" xr:uid="{C429EC72-7DAA-455B-9B15-E2545CAECEBA}">
  <cacheSource type="worksheet">
    <worksheetSource ref="A1:Y161" sheet="Votaciones"/>
  </cacheSource>
  <cacheFields count="25">
    <cacheField name="No." numFmtId="0">
      <sharedItems containsSemiMixedTypes="0" containsString="0" containsNumber="1" containsInteger="1" minValue="1" maxValue="160"/>
    </cacheField>
    <cacheField name="DIPUTADO" numFmtId="0">
      <sharedItems count="160">
        <s v="Allan Estuardo Rodríguez Reyes"/>
        <s v="Ana Lucrecia Marroquín Godoy de Palomo"/>
        <s v="Andy Arnoldo Figueroa Gil"/>
        <s v="Angel Francisco González Velásquez"/>
        <s v="Aree Alvin Aguilar López"/>
        <s v="Aroldo José Ríos Gamarro"/>
        <s v="Boris Roberto España Cáceres"/>
        <s v="Candido Fernando Leal Gómez"/>
        <s v="Carlos Enrique López Maldonado"/>
        <s v="Carlos Napoleón Rojas Alarcón"/>
        <s v="Carlos Roberto Calderon Galvez"/>
        <s v="Carlos Santiago Nájera Sagastume"/>
        <s v="Daisy Anayté Guzmán Velásquez"/>
        <s v="Douglas Rivero Mérida"/>
        <s v="Edgar Raul Reyes Lee"/>
        <s v="Efrain Menendez Anguiano"/>
        <s v="Emilio de Jesús Maldonado Trujillo"/>
        <s v="Esteban Rubén Barrios Galindo"/>
        <s v="Felipe Jesús Cal Lem"/>
        <s v="Félix Danilo Palencia Escobar"/>
        <s v="Flavio Valdemar Muñoz Cifuentes"/>
        <s v="Francisco Vitelio Lam Ruano"/>
        <s v="Guillermo Alberto Cifuentes Barragán"/>
        <s v="Hector Manuel Choc Caal"/>
        <s v="Herber Armando Melgar Padilla"/>
        <s v="Jeniffer Gabriela Marcelina Guerra Gálvez"/>
        <s v="Joel Rubén Martínez Herrera"/>
        <s v="Jorge Adolfo De Jesús García Silva"/>
        <s v="José Adolfo Quezada Valdéz"/>
        <s v="José Alejandro De León Maldonado"/>
        <s v="José Arnulfo García Barrios"/>
        <s v="José Francísco Zamora Barillas"/>
        <s v="Juan Francisco Mérida Contreras"/>
        <s v="Julia Izabel Anshelm-Moller Velásquez"/>
        <s v="Julio César Longo Maldonado"/>
        <s v="Leopoldo Salazar Samayoa"/>
        <s v="Lilian Piedad García Contreras"/>
        <s v="Lucrecia Carola Samayoa Reyes"/>
        <s v="Luis Alberto Contreras Colindres"/>
        <s v="Luis Alfonso Rosales Marroquín"/>
        <s v="Manuel Eduardo Conde Orellana"/>
        <s v="María Eugenia Castellanos Pinelo de Pineda"/>
        <s v="Mario René Azurdia Fernández"/>
        <s v="Maynor Estuardo Castillo y Castillo"/>
        <s v="Maynor Gabriel Mejía Popol"/>
        <s v="Olga Marina Juárez Alfaro"/>
        <s v="Rudio Lecsan Mérida Herrera"/>
        <s v="Sandra Carolina Orellana Cruz"/>
        <s v="Sandra Patricia Sandoval González"/>
        <s v="Sergio David Arana Roca"/>
        <s v="Shirley Joanna Rivera Zaldaña"/>
        <s v="Sofía Jeanetth Hernández Herrera"/>
        <s v="Victor Israel Guerra Velásquez"/>
        <s v="Angel Iván Girón Montiel"/>
        <s v="Aníbal Estuardo Rojas Espino"/>
        <s v="Anibal Estuardo Samayoa Alvarado"/>
        <s v="Byron Wilfredo Arreaga Alonzo"/>
        <s v="Carlos Enrique Mencos Morales"/>
        <s v="César Augusto Fión Morales"/>
        <s v="Cristian Rodolfo Alvarez y Alvarez"/>
        <s v="Darwin Alberto Lucas Paz"/>
        <s v="Diego Israel González Alvarado"/>
        <s v="Duay Antoni Martínez Salazar"/>
        <s v="Edgar Eduardo Montepeque González"/>
        <s v="Erick Geovany Martínez Hernández"/>
        <s v="Gerardín Ariel Díaz Mazariegos"/>
        <s v="Greicy Domenica De León De León de Pérez"/>
        <s v="Gustavo Adolfo Crúz Montoya"/>
        <s v="Gustavo Estuardo Rodríguez-Azpuru Ordoñez"/>
        <s v="Hellen Magaly Alexandra Ajcip Canel"/>
        <s v="Herbert Salvador Figueroa Pérez"/>
        <s v="Hugo Otoniel Rodríguez Chinchilla"/>
        <s v="Jaime Octavio Augusto Lucero Vásquez"/>
        <s v="Jorge Estuardo Vargas Morales"/>
        <s v="Jorge Romeo Castro Delgado"/>
        <s v="José Gabriel Barahona Morales"/>
        <s v="José Inés Castillo Martínez"/>
        <s v="José Luis Galindo De León"/>
        <s v="Juán Ignacio Quijada Heredia"/>
        <s v="Juan Ramón Rivas García"/>
        <s v="Julio César López Escobar"/>
        <s v="Karla Andrea Martínez Hernández"/>
        <s v="Karla Betzaida Cardona Arreaga de Pojoy"/>
        <s v="Luis Fernando Sanchinel Palma"/>
        <s v="Manuel Tzep Rosario"/>
        <s v="Mario Ernesto Gálvez Muñoz"/>
        <s v="Marleni Lineth Matías Santiago"/>
        <s v="Martín Nicolás Segundo"/>
        <s v="Merana Esperanza Oliva Aguilar de Díaz"/>
        <s v="Napoleon Castillo Santos"/>
        <s v="Nery René Mazariegos López"/>
        <s v="Oscar Stuardo Chinchilla Guzmán"/>
        <s v="Oswaldo Rosales Polanco"/>
        <s v="Petrona Mejía Chutá de Lara"/>
        <s v="Rudy Wostbeli González Cardona"/>
        <s v="Sabino Sebastián Velásquez Bámaca"/>
        <s v="Sergio Evaristo Chiapas Rivera"/>
        <s v="Sergio Leonid Chacón Tarot"/>
        <s v="Thelma Elizabeth Ramírez Retana"/>
        <s v="Vasny Adiel Maldonado Alonzo"/>
        <s v="Vivian Beatriz Preciado Navarijo"/>
        <s v="Wilmer Rolando Mendoza"/>
        <s v="Armando Damián Castillo Alvarado"/>
        <s v="Hernán Morán Mejía"/>
        <s v="Juan Carlos Rodas Lucero"/>
        <s v="Julio Francisco Lainfiesta Rímola"/>
        <s v="Luis Fernando Cordón Orellana"/>
        <s v="Marvin Estuardo Alvarado Morales"/>
        <s v="Raúl Antonio Solórzano Quevedo"/>
        <s v="Rubén Misael Escobar Calderón"/>
        <s v="Dalio José Berreondo Zavala"/>
        <s v="Fidel Reyes Lee"/>
        <s v="Javier Alfonso Hernández Franco"/>
        <s v="José Armando Ubico Aguilar"/>
        <s v="Keven Ivan Ligorría Galicia"/>
        <s v="Rudy Berner Pereira Delgado"/>
        <s v="Alvaro Enrique Arzú Escobar"/>
        <s v="Julio Enrique Montano Méndez"/>
        <s v="Lazaro Vinicio Zamora Ruíz"/>
        <s v="Marvin Estuardo Samayoa Curiales"/>
        <s v="Oscar Arturo Argueta Mayén"/>
        <s v="Sandra Lorena De León Teo"/>
        <s v="Carlos Alberto Barreda Taracena"/>
        <s v="Cornelio Gonzalo García García"/>
        <s v="Edgar Rubén Dubón García"/>
        <s v="Edwin Lux"/>
        <s v="Felipe Alejos Lorenzana"/>
        <s v="Jairo Joaquín Flores Divas"/>
        <s v="Julio Ixcamey Velásquez"/>
        <s v="Karina Alexandra Paz Rosales"/>
        <s v="Lesly Valenzuela de Paz"/>
        <s v="Madeleine Samantha Figueroa Rodas"/>
        <s v="Mariano Eulises Soch Vásquez"/>
        <s v="Mario Taracena Díaz-Sol"/>
        <s v="Orlando Joaquín Blanco Lapola"/>
        <s v="Oto Leonel Callejas"/>
        <s v="Sergio Estuardo Matta Bailón"/>
        <s v="Adán Pérez y Pérez"/>
        <s v="Aldo Iván Davila Morales"/>
        <s v="Alfredo Adolfo Caniz Ajpacajá"/>
        <s v="Andrea Beatriz Villagrán Antón"/>
        <s v="Edgar Stuardo Batres Vides"/>
        <s v="Osmundo René Ponce Serrano"/>
        <s v="Pedro Saloj Quisquiná"/>
        <s v="Sonia Marina Gutiérrez Raguay"/>
        <s v="Walter Rolando Félix López"/>
        <s v="Adela Ana María del Rosario Camacho Sinibaldi de Torrebiarte"/>
        <s v="César Bernardo Arévalo De León"/>
        <s v="Eduardo Zachrisson Castillo"/>
        <s v="Evelyn Oddeth Morataya Marroquín"/>
        <s v="José Alberto Sánchez Guzmán"/>
        <s v="José Rodolfo Neutze Aguirre"/>
        <s v="Juan Carlos Rivera Estévez"/>
        <s v="Ligia Iveth Hernández Gómez"/>
        <s v="Lucrecia María Hernández Mack"/>
        <s v="Luis Fernando Pineda Lemus"/>
        <s v="Manuel de Jesús Rivera Estévez"/>
        <s v="Román Wilfredo Castellanos Caal"/>
        <s v="Samuel Andrés Pérez Álvarez"/>
        <s v="Vicenta Jerónimo Jiménez"/>
      </sharedItems>
    </cacheField>
    <cacheField name="BANCADA" numFmtId="0">
      <sharedItems count="20">
        <s v="VAMOS"/>
        <s v="VALOR"/>
        <s v="UNE"/>
        <s v="TODOS"/>
        <s v="UCN"/>
        <s v="HUMANISTA"/>
        <s v="VICTORIA/Independiente"/>
        <s v="FCN-NACIÓN"/>
        <s v="PROSPERIDAD"/>
        <s v="PODEMOS"/>
        <s v="CREO"/>
        <s v="PAN"/>
        <s v="VIVA"/>
        <s v="BIEN"/>
        <s v="UNIONISTA"/>
        <s v="WINAQ"/>
        <s v="URNG"/>
        <s v="SEMILLA"/>
        <s v="VICTORIA"/>
        <s v="MLP"/>
      </sharedItems>
    </cacheField>
    <cacheField name="Tamaño del bloque " numFmtId="0">
      <sharedItems containsSemiMixedTypes="0" containsString="0" containsNumber="1" containsInteger="1" minValue="1" maxValue="52"/>
    </cacheField>
    <cacheField name="Distrito Electoral Representa" numFmtId="0">
      <sharedItems/>
    </cacheField>
    <cacheField name="Tamaño del Distrito" numFmtId="0">
      <sharedItems containsSemiMixedTypes="0" containsString="0" containsNumber="1" containsInteger="1" minValue="2" maxValue="32"/>
    </cacheField>
    <cacheField name="Casilla en lista" numFmtId="0">
      <sharedItems containsMixedTypes="1" containsNumber="1" containsInteger="1" minValue="1" maxValue="7"/>
    </cacheField>
    <cacheField name="Reelecto" numFmtId="0">
      <sharedItems/>
    </cacheField>
    <cacheField name="Sexo" numFmtId="0">
      <sharedItems/>
    </cacheField>
    <cacheField name="Junta Directiva" numFmtId="0">
      <sharedItems containsBlank="1"/>
    </cacheField>
    <cacheField name="Jefe (1) o Sub Jefe de bloque (2)" numFmtId="0">
      <sharedItems containsString="0" containsBlank="1" containsNumber="1" containsInteger="1" minValue="1" maxValue="2"/>
    </cacheField>
    <cacheField name="Presidencia de Comisión" numFmtId="0">
      <sharedItems containsBlank="1"/>
    </cacheField>
    <cacheField name=" A.L. 18-2020, PRESUPUESTO 2021 DEL CONGRESO - 18/11/2020" numFmtId="0">
      <sharedItems count="4">
        <s v="A FAVOR"/>
        <s v="EN CONTRA"/>
        <s v="LICENCIA"/>
        <s v="AUSENTE"/>
      </sharedItems>
    </cacheField>
    <cacheField name="REDACCIÓN FINAL, PRESTAMO $428M, DECRETO 31-2020 - 18/11/2020" numFmtId="0">
      <sharedItems count="4">
        <s v="A FAVOR"/>
        <s v="EN CONTRA"/>
        <s v="AUSENTE"/>
        <s v="LICENCIA"/>
      </sharedItems>
    </cacheField>
    <cacheField name="REDACCIÓN FINAL INICIATIVA 5841, DECRETO 32-2020, PRESTAMO $20M - 18/11/2020" numFmtId="0">
      <sharedItems count="4">
        <s v="A FAVOR"/>
        <s v="EN CONTRA"/>
        <s v="AUSENTE"/>
        <s v="LICENCIA"/>
      </sharedItems>
    </cacheField>
    <cacheField name="REDACCIÓN FINAL INICIATIVA 5832, DECRETO 33-2020, PRESUPUESTO NACIONAL Q.99.7M, 18 DE NOVIEMBRE - 18/11/2020" numFmtId="0">
      <sharedItems count="4">
        <s v="A FAVOR"/>
        <s v="AUSENTE"/>
        <s v="LICENCIA"/>
        <s v="EN CONTRA"/>
      </sharedItems>
    </cacheField>
    <cacheField name=" A.L. 19-2020, SUSPENDER EN DEFINITIVA LOS DECRETOS 31, 32 Y 33-2020 - 25/11/2020" numFmtId="0">
      <sharedItems count="4">
        <s v="A FAVOR"/>
        <s v="EN CONTRA"/>
        <s v="AUSENTE"/>
        <s v="LICENCIA"/>
      </sharedItems>
    </cacheField>
    <cacheField name="A.L. 20-2020, ENGABERTAR PRESUPUESTO DEL OL - 25/11/2020" numFmtId="0">
      <sharedItems count="4">
        <s v="A FAVOR"/>
        <s v="AUSENTE"/>
        <s v="LICENCIA"/>
        <s v="EN CONTRA"/>
      </sharedItems>
    </cacheField>
    <cacheField name="ORDEN DEL DÍA PARA EL 30 DE NOVIEMBRE, INCLUIDO EL PUNTO DE ANTEJUICIOS CONTRA LA CC - 30/11/2020" numFmtId="0">
      <sharedItems count="4">
        <s v="A FAVOR"/>
        <s v="AUSENTE"/>
        <s v="EN CONTRA"/>
        <s v="LICENCIA"/>
      </sharedItems>
    </cacheField>
    <cacheField name="A FAVOR" numFmtId="0">
      <sharedItems containsSemiMixedTypes="0" containsString="0" containsNumber="1" containsInteger="1" minValue="54" maxValue="594"/>
    </cacheField>
    <cacheField name="EN CONTRA" numFmtId="0">
      <sharedItems containsSemiMixedTypes="0" containsString="0" containsNumber="1" containsInteger="1" minValue="31" maxValue="376"/>
    </cacheField>
    <cacheField name="AUSENTE" numFmtId="0">
      <sharedItems containsSemiMixedTypes="0" containsString="0" containsNumber="1" containsInteger="1" minValue="0" maxValue="542"/>
    </cacheField>
    <cacheField name="LICENCIA" numFmtId="0">
      <sharedItems containsSemiMixedTypes="0" containsString="0" containsNumber="1" containsInteger="1" minValue="0" maxValue="578"/>
    </cacheField>
    <cacheField name="TOTAL" numFmtId="0">
      <sharedItems containsSemiMixedTypes="0" containsString="0" containsNumber="1" containsInteger="1" minValue="120" maxValue="780"/>
    </cacheField>
    <cacheField name="COUNT" numFmtId="0">
      <sharedItems containsSemiMixedTypes="0" containsString="0" containsNumber="1" containsInteger="1" minValue="0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0">
  <r>
    <n v="129"/>
    <x v="0"/>
    <x v="0"/>
    <n v="17"/>
    <s v="Sololá"/>
    <n v="3"/>
    <n v="1"/>
    <s v="NO"/>
    <s v="H "/>
    <s v="Presidente "/>
    <m/>
    <m/>
    <x v="0"/>
    <x v="0"/>
    <x v="0"/>
    <x v="0"/>
    <x v="0"/>
    <x v="0"/>
    <x v="0"/>
    <n v="490"/>
    <n v="195"/>
    <n v="34"/>
    <n v="61"/>
    <n v="780"/>
    <n v="7"/>
  </r>
  <r>
    <n v="120"/>
    <x v="1"/>
    <x v="1"/>
    <n v="9"/>
    <s v="Central "/>
    <n v="11"/>
    <n v="1"/>
    <s v="NO"/>
    <s v="M"/>
    <m/>
    <m/>
    <s v="Educacion, Ciencia y Tecnología "/>
    <x v="0"/>
    <x v="0"/>
    <x v="0"/>
    <x v="0"/>
    <x v="0"/>
    <x v="0"/>
    <x v="0"/>
    <n v="355"/>
    <n v="166"/>
    <n v="148"/>
    <n v="111"/>
    <n v="780"/>
    <n v="7"/>
  </r>
  <r>
    <n v="62"/>
    <x v="2"/>
    <x v="2"/>
    <n v="52"/>
    <s v="Quiché "/>
    <n v="8"/>
    <n v="3"/>
    <s v="NO"/>
    <s v="H "/>
    <m/>
    <m/>
    <m/>
    <x v="0"/>
    <x v="0"/>
    <x v="0"/>
    <x v="0"/>
    <x v="0"/>
    <x v="0"/>
    <x v="0"/>
    <n v="381"/>
    <n v="166"/>
    <n v="223"/>
    <n v="10"/>
    <n v="780"/>
    <n v="7"/>
  </r>
  <r>
    <n v="63"/>
    <x v="3"/>
    <x v="2"/>
    <n v="52"/>
    <s v="Escuintla "/>
    <n v="6"/>
    <n v="3"/>
    <s v="NO"/>
    <s v="H "/>
    <m/>
    <m/>
    <m/>
    <x v="0"/>
    <x v="0"/>
    <x v="0"/>
    <x v="0"/>
    <x v="0"/>
    <x v="0"/>
    <x v="0"/>
    <n v="547"/>
    <n v="166"/>
    <n v="58"/>
    <n v="9"/>
    <n v="780"/>
    <n v="7"/>
  </r>
  <r>
    <n v="130"/>
    <x v="4"/>
    <x v="0"/>
    <n v="17"/>
    <s v="Quetzaltenango "/>
    <n v="7"/>
    <n v="2"/>
    <s v="NO"/>
    <s v="H "/>
    <m/>
    <m/>
    <m/>
    <x v="0"/>
    <x v="0"/>
    <x v="0"/>
    <x v="0"/>
    <x v="0"/>
    <x v="0"/>
    <x v="0"/>
    <n v="488"/>
    <n v="218"/>
    <n v="63"/>
    <n v="11"/>
    <n v="780"/>
    <n v="7"/>
  </r>
  <r>
    <n v="65"/>
    <x v="5"/>
    <x v="2"/>
    <n v="52"/>
    <s v="Huehuetenango"/>
    <n v="10"/>
    <n v="4"/>
    <s v="NO"/>
    <s v="H "/>
    <m/>
    <m/>
    <m/>
    <x v="0"/>
    <x v="0"/>
    <x v="0"/>
    <x v="0"/>
    <x v="0"/>
    <x v="0"/>
    <x v="0"/>
    <n v="545"/>
    <n v="181"/>
    <n v="53"/>
    <n v="1"/>
    <n v="780"/>
    <n v="7"/>
  </r>
  <r>
    <n v="44"/>
    <x v="6"/>
    <x v="3"/>
    <n v="7"/>
    <s v="Chiquimula "/>
    <n v="3"/>
    <n v="1"/>
    <s v="SI"/>
    <s v="H "/>
    <m/>
    <n v="2"/>
    <m/>
    <x v="0"/>
    <x v="0"/>
    <x v="0"/>
    <x v="0"/>
    <x v="0"/>
    <x v="0"/>
    <x v="0"/>
    <n v="448"/>
    <n v="144"/>
    <n v="101"/>
    <n v="87"/>
    <n v="780"/>
    <n v="7"/>
  </r>
  <r>
    <n v="131"/>
    <x v="7"/>
    <x v="0"/>
    <n v="17"/>
    <s v="Central "/>
    <n v="11"/>
    <n v="1"/>
    <s v="NO"/>
    <s v="H "/>
    <m/>
    <m/>
    <m/>
    <x v="0"/>
    <x v="0"/>
    <x v="0"/>
    <x v="0"/>
    <x v="0"/>
    <x v="0"/>
    <x v="0"/>
    <n v="541"/>
    <n v="199"/>
    <n v="34"/>
    <n v="6"/>
    <n v="780"/>
    <n v="7"/>
  </r>
  <r>
    <n v="67"/>
    <x v="8"/>
    <x v="2"/>
    <n v="52"/>
    <s v="Quiché "/>
    <n v="8"/>
    <n v="1"/>
    <s v="SI"/>
    <s v="H "/>
    <m/>
    <m/>
    <m/>
    <x v="0"/>
    <x v="0"/>
    <x v="0"/>
    <x v="0"/>
    <x v="0"/>
    <x v="0"/>
    <x v="0"/>
    <n v="514"/>
    <n v="170"/>
    <n v="77"/>
    <n v="19"/>
    <n v="780"/>
    <n v="7"/>
  </r>
  <r>
    <n v="51"/>
    <x v="9"/>
    <x v="4"/>
    <n v="12"/>
    <s v="Santa Rosa "/>
    <n v="3"/>
    <n v="1"/>
    <s v="SI"/>
    <s v="H "/>
    <m/>
    <n v="1"/>
    <m/>
    <x v="0"/>
    <x v="0"/>
    <x v="0"/>
    <x v="0"/>
    <x v="0"/>
    <x v="0"/>
    <x v="0"/>
    <n v="536"/>
    <n v="189"/>
    <n v="49"/>
    <n v="6"/>
    <n v="780"/>
    <n v="7"/>
  </r>
  <r>
    <n v="132"/>
    <x v="10"/>
    <x v="0"/>
    <n v="17"/>
    <s v="Guatemala"/>
    <n v="19"/>
    <n v="1"/>
    <s v="NO"/>
    <s v="H "/>
    <m/>
    <m/>
    <m/>
    <x v="0"/>
    <x v="0"/>
    <x v="0"/>
    <x v="0"/>
    <x v="0"/>
    <x v="0"/>
    <x v="0"/>
    <n v="541"/>
    <n v="167"/>
    <n v="51"/>
    <n v="21"/>
    <n v="780"/>
    <n v="7"/>
  </r>
  <r>
    <n v="69"/>
    <x v="11"/>
    <x v="2"/>
    <n v="52"/>
    <s v="Jutiapa "/>
    <n v="4"/>
    <n v="1"/>
    <s v="SI"/>
    <s v="H "/>
    <s v=" Secretario 5"/>
    <m/>
    <m/>
    <x v="0"/>
    <x v="0"/>
    <x v="0"/>
    <x v="0"/>
    <x v="0"/>
    <x v="0"/>
    <x v="0"/>
    <n v="564"/>
    <n v="156"/>
    <n v="60"/>
    <n v="0"/>
    <n v="780"/>
    <n v="7"/>
  </r>
  <r>
    <n v="133"/>
    <x v="12"/>
    <x v="0"/>
    <n v="17"/>
    <s v="Listado Nacional"/>
    <n v="32"/>
    <n v="2"/>
    <s v="NO"/>
    <s v="M"/>
    <m/>
    <m/>
    <m/>
    <x v="0"/>
    <x v="0"/>
    <x v="0"/>
    <x v="0"/>
    <x v="0"/>
    <x v="0"/>
    <x v="0"/>
    <n v="375"/>
    <n v="107"/>
    <n v="93"/>
    <n v="205"/>
    <n v="780"/>
    <n v="7"/>
  </r>
  <r>
    <n v="24"/>
    <x v="13"/>
    <x v="5"/>
    <n v="6"/>
    <s v="San Marcos"/>
    <n v="9"/>
    <n v="1"/>
    <s v="NO"/>
    <s v="H "/>
    <s v=" Secretario 3"/>
    <m/>
    <m/>
    <x v="0"/>
    <x v="0"/>
    <x v="0"/>
    <x v="0"/>
    <x v="0"/>
    <x v="0"/>
    <x v="0"/>
    <n v="557"/>
    <n v="215"/>
    <n v="8"/>
    <n v="0"/>
    <n v="780"/>
    <n v="7"/>
  </r>
  <r>
    <n v="73"/>
    <x v="14"/>
    <x v="2"/>
    <n v="52"/>
    <s v="Petén"/>
    <n v="4"/>
    <n v="1"/>
    <s v="SI"/>
    <s v="H "/>
    <m/>
    <m/>
    <m/>
    <x v="0"/>
    <x v="0"/>
    <x v="0"/>
    <x v="0"/>
    <x v="0"/>
    <x v="0"/>
    <x v="0"/>
    <n v="550"/>
    <n v="122"/>
    <n v="102"/>
    <n v="6"/>
    <n v="780"/>
    <n v="7"/>
  </r>
  <r>
    <n v="121"/>
    <x v="15"/>
    <x v="1"/>
    <n v="9"/>
    <s v="Guatemala"/>
    <n v="19"/>
    <n v="1"/>
    <s v="NO"/>
    <s v="H "/>
    <m/>
    <m/>
    <m/>
    <x v="0"/>
    <x v="0"/>
    <x v="0"/>
    <x v="0"/>
    <x v="0"/>
    <x v="0"/>
    <x v="0"/>
    <n v="531"/>
    <n v="189"/>
    <n v="46"/>
    <n v="14"/>
    <n v="780"/>
    <n v="7"/>
  </r>
  <r>
    <n v="25"/>
    <x v="16"/>
    <x v="5"/>
    <n v="6"/>
    <s v="Quetzaltenango "/>
    <n v="7"/>
    <n v="1"/>
    <s v="NO"/>
    <s v="H "/>
    <m/>
    <n v="2"/>
    <m/>
    <x v="0"/>
    <x v="0"/>
    <x v="0"/>
    <x v="0"/>
    <x v="0"/>
    <x v="0"/>
    <x v="0"/>
    <n v="553"/>
    <n v="191"/>
    <n v="30"/>
    <n v="6"/>
    <n v="780"/>
    <n v="7"/>
  </r>
  <r>
    <n v="122"/>
    <x v="17"/>
    <x v="1"/>
    <n v="9"/>
    <s v="Retalhuleu"/>
    <n v="3"/>
    <n v="2"/>
    <s v="NO"/>
    <s v="H "/>
    <m/>
    <m/>
    <m/>
    <x v="0"/>
    <x v="0"/>
    <x v="0"/>
    <x v="0"/>
    <x v="0"/>
    <x v="0"/>
    <x v="0"/>
    <n v="594"/>
    <n v="177"/>
    <n v="9"/>
    <n v="0"/>
    <n v="780"/>
    <n v="7"/>
  </r>
  <r>
    <n v="75"/>
    <x v="18"/>
    <x v="2"/>
    <n v="52"/>
    <s v="Alta Verapaz "/>
    <n v="9"/>
    <n v="2"/>
    <s v="SI"/>
    <s v="H "/>
    <m/>
    <m/>
    <s v="Cooperativismo y ONG´s "/>
    <x v="0"/>
    <x v="0"/>
    <x v="0"/>
    <x v="0"/>
    <x v="0"/>
    <x v="0"/>
    <x v="0"/>
    <n v="504"/>
    <n v="206"/>
    <n v="55"/>
    <n v="15"/>
    <n v="780"/>
    <n v="7"/>
  </r>
  <r>
    <n v="76"/>
    <x v="19"/>
    <x v="2"/>
    <n v="52"/>
    <s v="El Progreso"/>
    <n v="2"/>
    <n v="2"/>
    <s v="NO"/>
    <s v="H "/>
    <m/>
    <m/>
    <m/>
    <x v="0"/>
    <x v="0"/>
    <x v="0"/>
    <x v="0"/>
    <x v="0"/>
    <x v="0"/>
    <x v="0"/>
    <n v="557"/>
    <n v="177"/>
    <n v="46"/>
    <n v="0"/>
    <n v="780"/>
    <n v="7"/>
  </r>
  <r>
    <n v="26"/>
    <x v="20"/>
    <x v="5"/>
    <n v="6"/>
    <s v="Guatemala"/>
    <n v="19"/>
    <n v="1"/>
    <s v="NO"/>
    <s v="H "/>
    <m/>
    <m/>
    <s v="Seguridad Alimentaria "/>
    <x v="0"/>
    <x v="0"/>
    <x v="0"/>
    <x v="0"/>
    <x v="0"/>
    <x v="0"/>
    <x v="0"/>
    <n v="529"/>
    <n v="203"/>
    <n v="45"/>
    <n v="3"/>
    <n v="780"/>
    <n v="7"/>
  </r>
  <r>
    <n v="77"/>
    <x v="21"/>
    <x v="2"/>
    <n v="52"/>
    <s v="Escuintla "/>
    <n v="6"/>
    <n v="1"/>
    <s v="SI"/>
    <s v="H "/>
    <m/>
    <m/>
    <m/>
    <x v="0"/>
    <x v="0"/>
    <x v="0"/>
    <x v="0"/>
    <x v="0"/>
    <x v="0"/>
    <x v="0"/>
    <n v="521"/>
    <n v="151"/>
    <n v="67"/>
    <n v="41"/>
    <n v="780"/>
    <n v="7"/>
  </r>
  <r>
    <n v="137"/>
    <x v="22"/>
    <x v="0"/>
    <n v="17"/>
    <s v="San Marcos"/>
    <n v="9"/>
    <n v="1"/>
    <s v="NO"/>
    <s v="H "/>
    <m/>
    <m/>
    <m/>
    <x v="0"/>
    <x v="0"/>
    <x v="0"/>
    <x v="0"/>
    <x v="0"/>
    <x v="0"/>
    <x v="0"/>
    <n v="551"/>
    <n v="194"/>
    <n v="31"/>
    <n v="4"/>
    <n v="780"/>
    <n v="7"/>
  </r>
  <r>
    <n v="148"/>
    <x v="23"/>
    <x v="6"/>
    <n v="2"/>
    <s v="Alta Verapaz "/>
    <n v="9"/>
    <n v="1"/>
    <s v="NO"/>
    <s v="H "/>
    <m/>
    <m/>
    <m/>
    <x v="0"/>
    <x v="0"/>
    <x v="0"/>
    <x v="0"/>
    <x v="0"/>
    <x v="0"/>
    <x v="0"/>
    <n v="499"/>
    <n v="189"/>
    <n v="33"/>
    <n v="59"/>
    <n v="780"/>
    <n v="7"/>
  </r>
  <r>
    <n v="16"/>
    <x v="24"/>
    <x v="7"/>
    <n v="8"/>
    <s v="Listado Nacional"/>
    <n v="32"/>
    <n v="2"/>
    <s v="SI"/>
    <s v="H "/>
    <m/>
    <m/>
    <m/>
    <x v="0"/>
    <x v="0"/>
    <x v="0"/>
    <x v="0"/>
    <x v="0"/>
    <x v="0"/>
    <x v="0"/>
    <n v="80"/>
    <n v="57"/>
    <n v="65"/>
    <n v="578"/>
    <n v="780"/>
    <n v="7"/>
  </r>
  <r>
    <n v="78"/>
    <x v="25"/>
    <x v="2"/>
    <n v="52"/>
    <s v="Chiquimula "/>
    <n v="3"/>
    <n v="3"/>
    <s v="NO"/>
    <s v="M"/>
    <m/>
    <m/>
    <m/>
    <x v="0"/>
    <x v="0"/>
    <x v="0"/>
    <x v="0"/>
    <x v="0"/>
    <x v="0"/>
    <x v="0"/>
    <n v="83"/>
    <n v="34"/>
    <n v="3"/>
    <n v="0"/>
    <n v="120"/>
    <n v="7"/>
  </r>
  <r>
    <n v="18"/>
    <x v="26"/>
    <x v="7"/>
    <n v="8"/>
    <s v="Huehuetenango"/>
    <n v="10"/>
    <n v="1"/>
    <s v="SI"/>
    <s v="H "/>
    <m/>
    <m/>
    <m/>
    <x v="0"/>
    <x v="0"/>
    <x v="0"/>
    <x v="0"/>
    <x v="0"/>
    <x v="0"/>
    <x v="0"/>
    <n v="496"/>
    <n v="201"/>
    <n v="67"/>
    <n v="16"/>
    <n v="780"/>
    <n v="7"/>
  </r>
  <r>
    <n v="34"/>
    <x v="27"/>
    <x v="8"/>
    <n v="3"/>
    <s v="Listado Nacional"/>
    <n v="32"/>
    <n v="1"/>
    <s v="NO"/>
    <s v="H "/>
    <m/>
    <n v="1"/>
    <m/>
    <x v="0"/>
    <x v="0"/>
    <x v="0"/>
    <x v="0"/>
    <x v="0"/>
    <x v="0"/>
    <x v="0"/>
    <n v="441"/>
    <n v="221"/>
    <n v="109"/>
    <n v="9"/>
    <n v="780"/>
    <n v="7"/>
  </r>
  <r>
    <n v="35"/>
    <x v="28"/>
    <x v="8"/>
    <n v="3"/>
    <s v="Quiché "/>
    <n v="8"/>
    <n v="1"/>
    <s v="NO"/>
    <s v="H"/>
    <m/>
    <n v="2"/>
    <s v=" Asuntos Municipales "/>
    <x v="0"/>
    <x v="0"/>
    <x v="0"/>
    <x v="0"/>
    <x v="0"/>
    <x v="0"/>
    <x v="0"/>
    <n v="502"/>
    <n v="226"/>
    <n v="48"/>
    <n v="4"/>
    <n v="780"/>
    <n v="7"/>
  </r>
  <r>
    <n v="32"/>
    <x v="29"/>
    <x v="9"/>
    <n v="1"/>
    <s v="Chimaltenango"/>
    <n v="5"/>
    <n v="1"/>
    <s v="SI"/>
    <s v="H "/>
    <m/>
    <n v="1"/>
    <s v="Transparencia y Probidad "/>
    <x v="0"/>
    <x v="0"/>
    <x v="0"/>
    <x v="0"/>
    <x v="0"/>
    <x v="0"/>
    <x v="0"/>
    <n v="568"/>
    <n v="163"/>
    <n v="49"/>
    <n v="0"/>
    <n v="780"/>
    <n v="7"/>
  </r>
  <r>
    <n v="54"/>
    <x v="30"/>
    <x v="4"/>
    <n v="12"/>
    <s v="Suchitepequez "/>
    <n v="5"/>
    <n v="1"/>
    <s v="NO"/>
    <s v="H "/>
    <m/>
    <m/>
    <s v=" Ambiente, Ecología y Recursos Naturales "/>
    <x v="0"/>
    <x v="0"/>
    <x v="0"/>
    <x v="0"/>
    <x v="0"/>
    <x v="0"/>
    <x v="0"/>
    <n v="527"/>
    <n v="200"/>
    <n v="45"/>
    <n v="8"/>
    <n v="780"/>
    <n v="7"/>
  </r>
  <r>
    <n v="124"/>
    <x v="31"/>
    <x v="1"/>
    <n v="9"/>
    <s v="Guatemala"/>
    <n v="19"/>
    <n v="2"/>
    <s v="NO"/>
    <s v="H "/>
    <m/>
    <m/>
    <m/>
    <x v="0"/>
    <x v="0"/>
    <x v="0"/>
    <x v="0"/>
    <x v="0"/>
    <x v="0"/>
    <x v="0"/>
    <n v="567"/>
    <n v="188"/>
    <n v="23"/>
    <n v="2"/>
    <n v="780"/>
    <n v="7"/>
  </r>
  <r>
    <n v="138"/>
    <x v="32"/>
    <x v="0"/>
    <n v="17"/>
    <s v="Listado Nacional"/>
    <n v="32"/>
    <n v="1"/>
    <s v="NO"/>
    <s v="H "/>
    <m/>
    <m/>
    <m/>
    <x v="0"/>
    <x v="0"/>
    <x v="0"/>
    <x v="0"/>
    <x v="0"/>
    <x v="0"/>
    <x v="0"/>
    <n v="544"/>
    <n v="218"/>
    <n v="11"/>
    <n v="7"/>
    <n v="780"/>
    <n v="7"/>
  </r>
  <r>
    <n v="149"/>
    <x v="33"/>
    <x v="6"/>
    <n v="2"/>
    <s v="Alta Verapaz "/>
    <n v="9"/>
    <n v="2"/>
    <s v="NO"/>
    <s v="M "/>
    <m/>
    <m/>
    <m/>
    <x v="0"/>
    <x v="0"/>
    <x v="0"/>
    <x v="0"/>
    <x v="0"/>
    <x v="0"/>
    <x v="0"/>
    <n v="556"/>
    <n v="188"/>
    <n v="17"/>
    <n v="19"/>
    <n v="780"/>
    <n v="7"/>
  </r>
  <r>
    <n v="19"/>
    <x v="34"/>
    <x v="7"/>
    <n v="8"/>
    <s v="San Marcos"/>
    <n v="9"/>
    <n v="1"/>
    <s v="SI"/>
    <s v="H "/>
    <m/>
    <n v="2"/>
    <m/>
    <x v="0"/>
    <x v="0"/>
    <x v="0"/>
    <x v="0"/>
    <x v="0"/>
    <x v="0"/>
    <x v="0"/>
    <n v="568"/>
    <n v="204"/>
    <n v="8"/>
    <n v="0"/>
    <n v="780"/>
    <n v="7"/>
  </r>
  <r>
    <n v="126"/>
    <x v="35"/>
    <x v="1"/>
    <n v="9"/>
    <s v="Alta Verapaz "/>
    <n v="9"/>
    <n v="1"/>
    <s v="NO"/>
    <s v="H "/>
    <m/>
    <m/>
    <m/>
    <x v="0"/>
    <x v="0"/>
    <x v="0"/>
    <x v="0"/>
    <x v="0"/>
    <x v="0"/>
    <x v="0"/>
    <n v="589"/>
    <n v="156"/>
    <n v="34"/>
    <n v="1"/>
    <n v="780"/>
    <n v="7"/>
  </r>
  <r>
    <n v="89"/>
    <x v="36"/>
    <x v="2"/>
    <n v="52"/>
    <s v="Alta Verapaz "/>
    <n v="9"/>
    <n v="1"/>
    <s v="NO"/>
    <s v="M"/>
    <m/>
    <m/>
    <m/>
    <x v="0"/>
    <x v="0"/>
    <x v="0"/>
    <x v="0"/>
    <x v="0"/>
    <x v="0"/>
    <x v="0"/>
    <n v="426"/>
    <n v="198"/>
    <n v="155"/>
    <n v="1"/>
    <n v="780"/>
    <n v="7"/>
  </r>
  <r>
    <n v="90"/>
    <x v="37"/>
    <x v="2"/>
    <n v="52"/>
    <s v="Huehuetenango"/>
    <n v="10"/>
    <n v="1"/>
    <s v="SI"/>
    <s v="M"/>
    <m/>
    <m/>
    <s v="Juventud "/>
    <x v="0"/>
    <x v="0"/>
    <x v="0"/>
    <x v="0"/>
    <x v="0"/>
    <x v="0"/>
    <x v="0"/>
    <n v="428"/>
    <n v="179"/>
    <n v="65"/>
    <n v="108"/>
    <n v="780"/>
    <n v="7"/>
  </r>
  <r>
    <n v="13"/>
    <x v="38"/>
    <x v="10"/>
    <n v="6"/>
    <s v="San Marcos"/>
    <n v="9"/>
    <n v="1"/>
    <s v="SI"/>
    <s v="H "/>
    <m/>
    <m/>
    <m/>
    <x v="0"/>
    <x v="0"/>
    <x v="0"/>
    <x v="0"/>
    <x v="0"/>
    <x v="0"/>
    <x v="0"/>
    <n v="388"/>
    <n v="185"/>
    <n v="135"/>
    <n v="72"/>
    <n v="780"/>
    <n v="7"/>
  </r>
  <r>
    <n v="127"/>
    <x v="39"/>
    <x v="1"/>
    <n v="9"/>
    <s v="Listado Nacional"/>
    <n v="32"/>
    <n v="1"/>
    <s v="NO"/>
    <s v="H "/>
    <s v=" Vicepresidente 2"/>
    <n v="1"/>
    <m/>
    <x v="0"/>
    <x v="0"/>
    <x v="0"/>
    <x v="0"/>
    <x v="0"/>
    <x v="0"/>
    <x v="0"/>
    <n v="584"/>
    <n v="196"/>
    <n v="0"/>
    <n v="0"/>
    <n v="780"/>
    <n v="7"/>
  </r>
  <r>
    <n v="31"/>
    <x v="40"/>
    <x v="11"/>
    <n v="2"/>
    <s v="Listado Nacional"/>
    <n v="32"/>
    <n v="1"/>
    <s v="SI"/>
    <s v="H "/>
    <m/>
    <n v="1"/>
    <s v="Relaciones Exteriores "/>
    <x v="0"/>
    <x v="0"/>
    <x v="0"/>
    <x v="0"/>
    <x v="0"/>
    <x v="0"/>
    <x v="0"/>
    <n v="553"/>
    <n v="223"/>
    <n v="4"/>
    <n v="0"/>
    <n v="780"/>
    <n v="7"/>
  </r>
  <r>
    <n v="139"/>
    <x v="41"/>
    <x v="0"/>
    <n v="17"/>
    <s v="Listado Nacional"/>
    <n v="32"/>
    <n v="3"/>
    <s v="NO"/>
    <s v="M"/>
    <m/>
    <m/>
    <m/>
    <x v="0"/>
    <x v="0"/>
    <x v="0"/>
    <x v="0"/>
    <x v="0"/>
    <x v="0"/>
    <x v="0"/>
    <n v="502"/>
    <n v="204"/>
    <n v="20"/>
    <n v="54"/>
    <n v="780"/>
    <n v="7"/>
  </r>
  <r>
    <n v="140"/>
    <x v="42"/>
    <x v="0"/>
    <n v="17"/>
    <s v="Sacatepéquez "/>
    <n v="3"/>
    <n v="1"/>
    <s v="NO"/>
    <s v="H "/>
    <m/>
    <m/>
    <m/>
    <x v="0"/>
    <x v="0"/>
    <x v="0"/>
    <x v="0"/>
    <x v="0"/>
    <x v="0"/>
    <x v="0"/>
    <n v="578"/>
    <n v="169"/>
    <n v="17"/>
    <n v="16"/>
    <n v="780"/>
    <n v="7"/>
  </r>
  <r>
    <n v="58"/>
    <x v="43"/>
    <x v="4"/>
    <n v="12"/>
    <s v="Jutiapa "/>
    <n v="4"/>
    <n v="1"/>
    <s v="NO"/>
    <s v="H "/>
    <m/>
    <m/>
    <m/>
    <x v="0"/>
    <x v="0"/>
    <x v="0"/>
    <x v="0"/>
    <x v="0"/>
    <x v="0"/>
    <x v="0"/>
    <n v="566"/>
    <n v="171"/>
    <n v="38"/>
    <n v="5"/>
    <n v="780"/>
    <n v="7"/>
  </r>
  <r>
    <n v="141"/>
    <x v="44"/>
    <x v="0"/>
    <n v="17"/>
    <s v="Chimaltenango"/>
    <n v="5"/>
    <n v="1"/>
    <s v="NO"/>
    <s v="H "/>
    <m/>
    <n v="1"/>
    <m/>
    <x v="0"/>
    <x v="0"/>
    <x v="0"/>
    <x v="0"/>
    <x v="0"/>
    <x v="0"/>
    <x v="0"/>
    <n v="560"/>
    <n v="205"/>
    <n v="11"/>
    <n v="4"/>
    <n v="780"/>
    <n v="7"/>
  </r>
  <r>
    <n v="103"/>
    <x v="45"/>
    <x v="2"/>
    <n v="52"/>
    <s v="Jalapa"/>
    <n v="3"/>
    <n v="2"/>
    <s v="NO"/>
    <s v="M"/>
    <m/>
    <m/>
    <m/>
    <x v="0"/>
    <x v="0"/>
    <x v="0"/>
    <x v="0"/>
    <x v="0"/>
    <x v="0"/>
    <x v="0"/>
    <n v="501"/>
    <n v="179"/>
    <n v="40"/>
    <n v="60"/>
    <n v="780"/>
    <n v="7"/>
  </r>
  <r>
    <n v="28"/>
    <x v="46"/>
    <x v="5"/>
    <n v="6"/>
    <s v="Listado Nacional"/>
    <n v="32"/>
    <n v="1"/>
    <s v="NO"/>
    <s v="H "/>
    <m/>
    <n v="1"/>
    <m/>
    <x v="0"/>
    <x v="0"/>
    <x v="0"/>
    <x v="0"/>
    <x v="0"/>
    <x v="0"/>
    <x v="0"/>
    <n v="474"/>
    <n v="217"/>
    <n v="87"/>
    <n v="2"/>
    <n v="780"/>
    <n v="7"/>
  </r>
  <r>
    <n v="59"/>
    <x v="47"/>
    <x v="4"/>
    <n v="12"/>
    <s v="Zacapa "/>
    <n v="2"/>
    <n v="1"/>
    <s v="NO"/>
    <s v="M "/>
    <m/>
    <m/>
    <s v="Comunicaciones, Transporte y Obras Públicas "/>
    <x v="0"/>
    <x v="0"/>
    <x v="0"/>
    <x v="0"/>
    <x v="0"/>
    <x v="0"/>
    <x v="0"/>
    <n v="498"/>
    <n v="190"/>
    <n v="31"/>
    <n v="61"/>
    <n v="780"/>
    <n v="7"/>
  </r>
  <r>
    <n v="22"/>
    <x v="48"/>
    <x v="7"/>
    <n v="8"/>
    <s v="Jutiapa "/>
    <n v="4"/>
    <n v="1"/>
    <s v="SI"/>
    <s v="M"/>
    <m/>
    <m/>
    <m/>
    <x v="0"/>
    <x v="0"/>
    <x v="0"/>
    <x v="0"/>
    <x v="0"/>
    <x v="0"/>
    <x v="0"/>
    <n v="441"/>
    <n v="214"/>
    <n v="125"/>
    <n v="0"/>
    <n v="780"/>
    <n v="7"/>
  </r>
  <r>
    <n v="142"/>
    <x v="49"/>
    <x v="0"/>
    <n v="17"/>
    <s v="Escuintla "/>
    <n v="6"/>
    <n v="1"/>
    <s v="NO"/>
    <s v="H "/>
    <m/>
    <n v="2"/>
    <s v="Gobernación"/>
    <x v="0"/>
    <x v="0"/>
    <x v="0"/>
    <x v="0"/>
    <x v="0"/>
    <x v="0"/>
    <x v="0"/>
    <n v="577"/>
    <n v="182"/>
    <n v="18"/>
    <n v="3"/>
    <n v="780"/>
    <n v="7"/>
  </r>
  <r>
    <n v="144"/>
    <x v="50"/>
    <x v="0"/>
    <n v="17"/>
    <s v="Guatemala"/>
    <n v="19"/>
    <n v="2"/>
    <s v="NO"/>
    <s v="M"/>
    <m/>
    <m/>
    <s v="Apoyo Técnico "/>
    <x v="0"/>
    <x v="0"/>
    <x v="0"/>
    <x v="0"/>
    <x v="0"/>
    <x v="0"/>
    <x v="0"/>
    <n v="535"/>
    <n v="202"/>
    <n v="33"/>
    <n v="10"/>
    <n v="780"/>
    <n v="7"/>
  </r>
  <r>
    <n v="60"/>
    <x v="51"/>
    <x v="4"/>
    <n v="12"/>
    <s v="Huehuetenango"/>
    <n v="10"/>
    <n v="3"/>
    <s v="SI"/>
    <s v="M "/>
    <s v="Vicepresidenta 1 "/>
    <m/>
    <m/>
    <x v="0"/>
    <x v="0"/>
    <x v="0"/>
    <x v="0"/>
    <x v="0"/>
    <x v="0"/>
    <x v="0"/>
    <n v="554"/>
    <n v="203"/>
    <n v="19"/>
    <n v="4"/>
    <n v="780"/>
    <n v="7"/>
  </r>
  <r>
    <n v="113"/>
    <x v="52"/>
    <x v="2"/>
    <n v="52"/>
    <s v="El Progreso"/>
    <n v="2"/>
    <n v="1"/>
    <s v="NO"/>
    <s v="H "/>
    <m/>
    <m/>
    <s v="Previsión y Seguridad Social                       "/>
    <x v="0"/>
    <x v="0"/>
    <x v="0"/>
    <x v="0"/>
    <x v="0"/>
    <x v="0"/>
    <x v="0"/>
    <n v="535"/>
    <n v="170"/>
    <n v="75"/>
    <n v="0"/>
    <n v="780"/>
    <n v="7"/>
  </r>
  <r>
    <n v="64"/>
    <x v="53"/>
    <x v="2"/>
    <n v="52"/>
    <s v="San Marcos"/>
    <n v="9"/>
    <n v="3"/>
    <s v="NO"/>
    <s v="H "/>
    <m/>
    <m/>
    <m/>
    <x v="0"/>
    <x v="0"/>
    <x v="0"/>
    <x v="0"/>
    <x v="0"/>
    <x v="0"/>
    <x v="1"/>
    <n v="370"/>
    <n v="157"/>
    <n v="107"/>
    <n v="146"/>
    <n v="780"/>
    <n v="6"/>
  </r>
  <r>
    <n v="150"/>
    <x v="54"/>
    <x v="12"/>
    <n v="7"/>
    <s v="Guatemala"/>
    <n v="19"/>
    <n v="1"/>
    <s v="SI"/>
    <s v="H "/>
    <m/>
    <n v="1"/>
    <m/>
    <x v="0"/>
    <x v="0"/>
    <x v="0"/>
    <x v="0"/>
    <x v="0"/>
    <x v="0"/>
    <x v="1"/>
    <n v="555"/>
    <n v="191"/>
    <n v="13"/>
    <n v="21"/>
    <n v="780"/>
    <n v="6"/>
  </r>
  <r>
    <n v="23"/>
    <x v="55"/>
    <x v="5"/>
    <n v="6"/>
    <s v="Central "/>
    <n v="11"/>
    <n v="1"/>
    <s v="NO"/>
    <s v="H "/>
    <m/>
    <m/>
    <m/>
    <x v="0"/>
    <x v="0"/>
    <x v="0"/>
    <x v="0"/>
    <x v="0"/>
    <x v="0"/>
    <x v="1"/>
    <n v="469"/>
    <n v="215"/>
    <n v="80"/>
    <n v="16"/>
    <n v="780"/>
    <n v="6"/>
  </r>
  <r>
    <n v="50"/>
    <x v="56"/>
    <x v="4"/>
    <n v="12"/>
    <s v="Suchitepequez "/>
    <n v="5"/>
    <n v="2"/>
    <s v="NO"/>
    <s v="H "/>
    <m/>
    <m/>
    <m/>
    <x v="0"/>
    <x v="0"/>
    <x v="0"/>
    <x v="0"/>
    <x v="0"/>
    <x v="0"/>
    <x v="2"/>
    <n v="422"/>
    <n v="182"/>
    <n v="139"/>
    <n v="37"/>
    <n v="780"/>
    <n v="6"/>
  </r>
  <r>
    <n v="68"/>
    <x v="57"/>
    <x v="2"/>
    <n v="52"/>
    <s v="Escuintla "/>
    <n v="6"/>
    <n v="2"/>
    <s v="NO"/>
    <s v="H "/>
    <m/>
    <m/>
    <m/>
    <x v="0"/>
    <x v="0"/>
    <x v="0"/>
    <x v="0"/>
    <x v="0"/>
    <x v="0"/>
    <x v="1"/>
    <n v="315"/>
    <n v="87"/>
    <n v="223"/>
    <n v="155"/>
    <n v="780"/>
    <n v="6"/>
  </r>
  <r>
    <n v="70"/>
    <x v="58"/>
    <x v="2"/>
    <n v="52"/>
    <s v="Petén"/>
    <n v="4"/>
    <n v="2"/>
    <s v="NO"/>
    <s v="H "/>
    <m/>
    <m/>
    <m/>
    <x v="0"/>
    <x v="0"/>
    <x v="0"/>
    <x v="0"/>
    <x v="0"/>
    <x v="0"/>
    <x v="1"/>
    <n v="345"/>
    <n v="109"/>
    <n v="196"/>
    <n v="130"/>
    <n v="780"/>
    <n v="6"/>
  </r>
  <r>
    <n v="10"/>
    <x v="59"/>
    <x v="10"/>
    <n v="6"/>
    <s v="Central "/>
    <n v="11"/>
    <n v="2"/>
    <s v="NO"/>
    <s v="H "/>
    <m/>
    <m/>
    <m/>
    <x v="0"/>
    <x v="0"/>
    <x v="0"/>
    <x v="0"/>
    <x v="0"/>
    <x v="0"/>
    <x v="1"/>
    <n v="437"/>
    <n v="286"/>
    <n v="55"/>
    <n v="2"/>
    <n v="780"/>
    <n v="6"/>
  </r>
  <r>
    <n v="72"/>
    <x v="60"/>
    <x v="2"/>
    <n v="52"/>
    <s v="Alta Verapaz "/>
    <n v="9"/>
    <n v="3"/>
    <s v="NO"/>
    <s v="H "/>
    <m/>
    <m/>
    <m/>
    <x v="0"/>
    <x v="0"/>
    <x v="0"/>
    <x v="0"/>
    <x v="0"/>
    <x v="0"/>
    <x v="1"/>
    <n v="452"/>
    <n v="180"/>
    <n v="90"/>
    <n v="58"/>
    <n v="780"/>
    <n v="6"/>
  </r>
  <r>
    <n v="134"/>
    <x v="61"/>
    <x v="0"/>
    <n v="17"/>
    <s v="Totonicapán"/>
    <n v="4"/>
    <n v="1"/>
    <s v="NO"/>
    <s v="H "/>
    <m/>
    <m/>
    <m/>
    <x v="0"/>
    <x v="0"/>
    <x v="0"/>
    <x v="0"/>
    <x v="0"/>
    <x v="0"/>
    <x v="2"/>
    <n v="550"/>
    <n v="160"/>
    <n v="68"/>
    <n v="2"/>
    <n v="780"/>
    <n v="6"/>
  </r>
  <r>
    <n v="135"/>
    <x v="62"/>
    <x v="0"/>
    <n v="17"/>
    <s v="Quetzaltenango "/>
    <n v="7"/>
    <n v="1"/>
    <s v="NO"/>
    <s v="H "/>
    <m/>
    <m/>
    <s v=" Finanzas Públicas y Moneda "/>
    <x v="1"/>
    <x v="0"/>
    <x v="0"/>
    <x v="0"/>
    <x v="0"/>
    <x v="0"/>
    <x v="0"/>
    <n v="485"/>
    <n v="225"/>
    <n v="50"/>
    <n v="20"/>
    <n v="780"/>
    <n v="6"/>
  </r>
  <r>
    <n v="15"/>
    <x v="63"/>
    <x v="7"/>
    <n v="8"/>
    <s v="Petén"/>
    <n v="4"/>
    <n v="1"/>
    <s v="SI"/>
    <s v="H "/>
    <m/>
    <m/>
    <s v="Energía y Minas "/>
    <x v="0"/>
    <x v="0"/>
    <x v="0"/>
    <x v="0"/>
    <x v="0"/>
    <x v="0"/>
    <x v="1"/>
    <n v="481"/>
    <n v="214"/>
    <n v="69"/>
    <n v="16"/>
    <n v="780"/>
    <n v="6"/>
  </r>
  <r>
    <n v="52"/>
    <x v="64"/>
    <x v="4"/>
    <n v="12"/>
    <s v="Huehuetenango"/>
    <n v="10"/>
    <n v="1"/>
    <s v="NO"/>
    <s v="H "/>
    <m/>
    <m/>
    <m/>
    <x v="0"/>
    <x v="0"/>
    <x v="0"/>
    <x v="0"/>
    <x v="0"/>
    <x v="0"/>
    <x v="1"/>
    <n v="533"/>
    <n v="186"/>
    <n v="47"/>
    <n v="14"/>
    <n v="780"/>
    <n v="6"/>
  </r>
  <r>
    <n v="123"/>
    <x v="65"/>
    <x v="1"/>
    <n v="9"/>
    <s v="Quetzaltenango "/>
    <n v="7"/>
    <n v="1"/>
    <s v="NO"/>
    <s v="H "/>
    <m/>
    <n v="2"/>
    <m/>
    <x v="0"/>
    <x v="0"/>
    <x v="0"/>
    <x v="0"/>
    <x v="0"/>
    <x v="0"/>
    <x v="1"/>
    <n v="543"/>
    <n v="161"/>
    <n v="20"/>
    <n v="56"/>
    <n v="780"/>
    <n v="6"/>
  </r>
  <r>
    <n v="136"/>
    <x v="66"/>
    <x v="0"/>
    <n v="17"/>
    <s v="Quiché "/>
    <n v="8"/>
    <n v="2"/>
    <s v="NO"/>
    <s v="M"/>
    <m/>
    <m/>
    <s v="Asuntos Electorales "/>
    <x v="0"/>
    <x v="0"/>
    <x v="0"/>
    <x v="0"/>
    <x v="1"/>
    <x v="0"/>
    <x v="0"/>
    <n v="536"/>
    <n v="205"/>
    <n v="38"/>
    <n v="1"/>
    <n v="780"/>
    <n v="6"/>
  </r>
  <r>
    <n v="4"/>
    <x v="67"/>
    <x v="13"/>
    <n v="8"/>
    <s v="Escuintla "/>
    <n v="6"/>
    <n v="1"/>
    <s v="NO"/>
    <s v="H "/>
    <m/>
    <m/>
    <m/>
    <x v="0"/>
    <x v="0"/>
    <x v="0"/>
    <x v="0"/>
    <x v="0"/>
    <x v="0"/>
    <x v="1"/>
    <n v="385"/>
    <n v="167"/>
    <n v="184"/>
    <n v="44"/>
    <n v="780"/>
    <n v="6"/>
  </r>
  <r>
    <n v="27"/>
    <x v="68"/>
    <x v="5"/>
    <n v="6"/>
    <s v="Listado Nacional"/>
    <n v="32"/>
    <n v="2"/>
    <s v="NO"/>
    <s v="H "/>
    <m/>
    <m/>
    <m/>
    <x v="0"/>
    <x v="0"/>
    <x v="0"/>
    <x v="0"/>
    <x v="0"/>
    <x v="0"/>
    <x v="1"/>
    <n v="369"/>
    <n v="194"/>
    <n v="210"/>
    <n v="7"/>
    <n v="780"/>
    <n v="6"/>
  </r>
  <r>
    <n v="152"/>
    <x v="69"/>
    <x v="12"/>
    <n v="7"/>
    <s v="Central "/>
    <n v="11"/>
    <n v="1"/>
    <s v="NO"/>
    <s v="M"/>
    <m/>
    <m/>
    <m/>
    <x v="0"/>
    <x v="0"/>
    <x v="0"/>
    <x v="0"/>
    <x v="0"/>
    <x v="0"/>
    <x v="1"/>
    <n v="508"/>
    <n v="138"/>
    <n v="128"/>
    <n v="6"/>
    <n v="780"/>
    <n v="6"/>
  </r>
  <r>
    <n v="153"/>
    <x v="70"/>
    <x v="12"/>
    <n v="7"/>
    <s v="Quiché "/>
    <n v="8"/>
    <n v="1"/>
    <s v="NO"/>
    <s v="H "/>
    <m/>
    <m/>
    <m/>
    <x v="0"/>
    <x v="0"/>
    <x v="0"/>
    <x v="0"/>
    <x v="0"/>
    <x v="0"/>
    <x v="1"/>
    <n v="548"/>
    <n v="189"/>
    <n v="41"/>
    <n v="2"/>
    <n v="780"/>
    <n v="6"/>
  </r>
  <r>
    <n v="11"/>
    <x v="71"/>
    <x v="10"/>
    <n v="6"/>
    <s v="Guatemala"/>
    <n v="19"/>
    <n v="2"/>
    <s v="NO"/>
    <s v="H "/>
    <m/>
    <m/>
    <m/>
    <x v="0"/>
    <x v="0"/>
    <x v="0"/>
    <x v="0"/>
    <x v="0"/>
    <x v="0"/>
    <x v="1"/>
    <n v="371"/>
    <n v="222"/>
    <n v="113"/>
    <n v="74"/>
    <n v="780"/>
    <n v="6"/>
  </r>
  <r>
    <n v="53"/>
    <x v="72"/>
    <x v="4"/>
    <n v="12"/>
    <s v="Jalapa"/>
    <n v="3"/>
    <n v="1"/>
    <s v="SI"/>
    <s v="H "/>
    <m/>
    <m/>
    <m/>
    <x v="0"/>
    <x v="0"/>
    <x v="0"/>
    <x v="0"/>
    <x v="0"/>
    <x v="0"/>
    <x v="1"/>
    <n v="459"/>
    <n v="167"/>
    <n v="152"/>
    <n v="2"/>
    <n v="780"/>
    <n v="6"/>
  </r>
  <r>
    <n v="80"/>
    <x v="73"/>
    <x v="2"/>
    <n v="52"/>
    <s v="Listado Nacional"/>
    <n v="32"/>
    <n v="5"/>
    <s v="SI"/>
    <s v="H "/>
    <m/>
    <m/>
    <m/>
    <x v="0"/>
    <x v="0"/>
    <x v="1"/>
    <x v="0"/>
    <x v="0"/>
    <x v="0"/>
    <x v="0"/>
    <n v="480"/>
    <n v="199"/>
    <n v="78"/>
    <n v="23"/>
    <n v="780"/>
    <n v="6"/>
  </r>
  <r>
    <n v="154"/>
    <x v="74"/>
    <x v="12"/>
    <n v="7"/>
    <s v="Listado Nacional"/>
    <n v="32"/>
    <n v="2"/>
    <s v="NO"/>
    <s v="H "/>
    <m/>
    <n v="2"/>
    <m/>
    <x v="0"/>
    <x v="0"/>
    <x v="0"/>
    <x v="0"/>
    <x v="0"/>
    <x v="0"/>
    <x v="1"/>
    <n v="558"/>
    <n v="189"/>
    <n v="33"/>
    <n v="0"/>
    <n v="780"/>
    <n v="6"/>
  </r>
  <r>
    <n v="5"/>
    <x v="75"/>
    <x v="13"/>
    <n v="8"/>
    <s v="Petén"/>
    <n v="4"/>
    <n v="1"/>
    <s v="NO"/>
    <s v="H "/>
    <m/>
    <n v="2"/>
    <m/>
    <x v="0"/>
    <x v="0"/>
    <x v="0"/>
    <x v="0"/>
    <x v="0"/>
    <x v="0"/>
    <x v="1"/>
    <n v="440"/>
    <n v="177"/>
    <n v="94"/>
    <n v="69"/>
    <n v="780"/>
    <n v="6"/>
  </r>
  <r>
    <n v="81"/>
    <x v="76"/>
    <x v="2"/>
    <n v="52"/>
    <s v="Santa Rosa "/>
    <n v="3"/>
    <n v="2"/>
    <s v="SI"/>
    <s v="H "/>
    <m/>
    <m/>
    <m/>
    <x v="0"/>
    <x v="0"/>
    <x v="0"/>
    <x v="0"/>
    <x v="0"/>
    <x v="0"/>
    <x v="1"/>
    <n v="326"/>
    <n v="148"/>
    <n v="285"/>
    <n v="21"/>
    <n v="780"/>
    <n v="6"/>
  </r>
  <r>
    <n v="125"/>
    <x v="77"/>
    <x v="1"/>
    <n v="9"/>
    <s v="Retalhuleu"/>
    <n v="3"/>
    <n v="1"/>
    <s v="NO"/>
    <s v="H "/>
    <m/>
    <m/>
    <s v=" Agricultura, Ganadería y Pesca "/>
    <x v="0"/>
    <x v="0"/>
    <x v="0"/>
    <x v="0"/>
    <x v="0"/>
    <x v="0"/>
    <x v="1"/>
    <n v="410"/>
    <n v="175"/>
    <n v="122"/>
    <n v="73"/>
    <n v="780"/>
    <n v="6"/>
  </r>
  <r>
    <n v="83"/>
    <x v="78"/>
    <x v="2"/>
    <n v="52"/>
    <s v="Chiquimula "/>
    <n v="3"/>
    <n v="2"/>
    <s v="NO"/>
    <s v="H "/>
    <m/>
    <m/>
    <m/>
    <x v="0"/>
    <x v="0"/>
    <x v="0"/>
    <x v="0"/>
    <x v="0"/>
    <x v="0"/>
    <x v="1"/>
    <n v="258"/>
    <n v="64"/>
    <n v="204"/>
    <n v="254"/>
    <n v="780"/>
    <n v="6"/>
  </r>
  <r>
    <n v="84"/>
    <x v="79"/>
    <x v="2"/>
    <n v="52"/>
    <s v="Izabal"/>
    <n v="3"/>
    <n v="2"/>
    <s v="NO"/>
    <s v="H "/>
    <m/>
    <m/>
    <m/>
    <x v="0"/>
    <x v="0"/>
    <x v="1"/>
    <x v="0"/>
    <x v="0"/>
    <x v="0"/>
    <x v="0"/>
    <n v="481"/>
    <n v="156"/>
    <n v="110"/>
    <n v="33"/>
    <n v="780"/>
    <n v="6"/>
  </r>
  <r>
    <n v="55"/>
    <x v="80"/>
    <x v="4"/>
    <n v="12"/>
    <s v="Huehuetenango"/>
    <n v="10"/>
    <n v="2"/>
    <s v="NO"/>
    <s v="H "/>
    <m/>
    <m/>
    <m/>
    <x v="0"/>
    <x v="0"/>
    <x v="0"/>
    <x v="0"/>
    <x v="0"/>
    <x v="0"/>
    <x v="1"/>
    <n v="478"/>
    <n v="193"/>
    <n v="109"/>
    <n v="0"/>
    <n v="780"/>
    <n v="6"/>
  </r>
  <r>
    <n v="57"/>
    <x v="81"/>
    <x v="4"/>
    <n v="12"/>
    <s v="Listado Nacional"/>
    <n v="32"/>
    <n v="2"/>
    <s v="SI"/>
    <s v="M "/>
    <m/>
    <n v="2"/>
    <m/>
    <x v="0"/>
    <x v="0"/>
    <x v="0"/>
    <x v="0"/>
    <x v="0"/>
    <x v="0"/>
    <x v="1"/>
    <n v="473"/>
    <n v="184"/>
    <n v="38"/>
    <n v="85"/>
    <n v="780"/>
    <n v="6"/>
  </r>
  <r>
    <n v="87"/>
    <x v="82"/>
    <x v="2"/>
    <n v="52"/>
    <s v="Huehuetenango"/>
    <n v="10"/>
    <n v="2"/>
    <s v="NO"/>
    <s v="M "/>
    <m/>
    <m/>
    <m/>
    <x v="0"/>
    <x v="0"/>
    <x v="0"/>
    <x v="0"/>
    <x v="0"/>
    <x v="0"/>
    <x v="1"/>
    <n v="366"/>
    <n v="86"/>
    <n v="180"/>
    <n v="148"/>
    <n v="780"/>
    <n v="6"/>
  </r>
  <r>
    <n v="92"/>
    <x v="83"/>
    <x v="2"/>
    <n v="52"/>
    <s v="Jalapa"/>
    <n v="3"/>
    <n v="1"/>
    <s v="SI"/>
    <s v="H "/>
    <m/>
    <m/>
    <m/>
    <x v="0"/>
    <x v="0"/>
    <x v="0"/>
    <x v="0"/>
    <x v="0"/>
    <x v="0"/>
    <x v="1"/>
    <n v="478"/>
    <n v="178"/>
    <n v="62"/>
    <n v="62"/>
    <n v="780"/>
    <n v="6"/>
  </r>
  <r>
    <n v="94"/>
    <x v="84"/>
    <x v="2"/>
    <n v="52"/>
    <s v="Sololá"/>
    <n v="3"/>
    <n v="1"/>
    <s v="NO"/>
    <s v="H "/>
    <m/>
    <m/>
    <m/>
    <x v="0"/>
    <x v="0"/>
    <x v="0"/>
    <x v="0"/>
    <x v="0"/>
    <x v="0"/>
    <x v="1"/>
    <n v="352"/>
    <n v="97"/>
    <n v="216"/>
    <n v="115"/>
    <n v="780"/>
    <n v="6"/>
  </r>
  <r>
    <n v="96"/>
    <x v="85"/>
    <x v="2"/>
    <n v="52"/>
    <s v="San Marcos"/>
    <n v="9"/>
    <n v="1"/>
    <s v="NO"/>
    <s v="H "/>
    <m/>
    <m/>
    <s v=" Migrantes "/>
    <x v="0"/>
    <x v="0"/>
    <x v="0"/>
    <x v="0"/>
    <x v="0"/>
    <x v="0"/>
    <x v="1"/>
    <n v="391"/>
    <n v="117"/>
    <n v="184"/>
    <n v="88"/>
    <n v="780"/>
    <n v="6"/>
  </r>
  <r>
    <n v="98"/>
    <x v="86"/>
    <x v="2"/>
    <n v="52"/>
    <s v="Baja Verapaz "/>
    <n v="2"/>
    <n v="1"/>
    <s v="SI"/>
    <s v="M"/>
    <m/>
    <m/>
    <m/>
    <x v="0"/>
    <x v="0"/>
    <x v="0"/>
    <x v="0"/>
    <x v="0"/>
    <x v="0"/>
    <x v="1"/>
    <n v="431"/>
    <n v="184"/>
    <n v="110"/>
    <n v="55"/>
    <n v="780"/>
    <n v="6"/>
  </r>
  <r>
    <n v="99"/>
    <x v="87"/>
    <x v="2"/>
    <n v="52"/>
    <s v="Huehuetenango"/>
    <n v="10"/>
    <n v="3"/>
    <s v="NO"/>
    <s v="H "/>
    <m/>
    <m/>
    <m/>
    <x v="0"/>
    <x v="0"/>
    <x v="0"/>
    <x v="0"/>
    <x v="0"/>
    <x v="0"/>
    <x v="1"/>
    <n v="293"/>
    <n v="100"/>
    <n v="161"/>
    <n v="226"/>
    <n v="780"/>
    <n v="6"/>
  </r>
  <r>
    <n v="101"/>
    <x v="88"/>
    <x v="2"/>
    <n v="52"/>
    <s v="Suchitepequez "/>
    <n v="5"/>
    <n v="2"/>
    <s v="NO"/>
    <s v="M "/>
    <m/>
    <m/>
    <s v=" De la Mujer "/>
    <x v="0"/>
    <x v="0"/>
    <x v="0"/>
    <x v="0"/>
    <x v="0"/>
    <x v="0"/>
    <x v="1"/>
    <n v="450"/>
    <n v="105"/>
    <n v="177"/>
    <n v="48"/>
    <n v="780"/>
    <n v="6"/>
  </r>
  <r>
    <n v="102"/>
    <x v="89"/>
    <x v="2"/>
    <n v="52"/>
    <s v="Santa Rosa "/>
    <n v="3"/>
    <n v="1"/>
    <s v="NO"/>
    <s v="H "/>
    <m/>
    <m/>
    <m/>
    <x v="0"/>
    <x v="0"/>
    <x v="0"/>
    <x v="0"/>
    <x v="0"/>
    <x v="0"/>
    <x v="1"/>
    <n v="434"/>
    <n v="86"/>
    <n v="230"/>
    <n v="30"/>
    <n v="780"/>
    <n v="6"/>
  </r>
  <r>
    <n v="155"/>
    <x v="90"/>
    <x v="12"/>
    <n v="7"/>
    <s v="Quetzaltenango "/>
    <n v="7"/>
    <n v="1"/>
    <s v="NO"/>
    <s v="H "/>
    <m/>
    <m/>
    <s v=" Salud y Asistencia Social "/>
    <x v="0"/>
    <x v="0"/>
    <x v="0"/>
    <x v="0"/>
    <x v="0"/>
    <x v="0"/>
    <x v="1"/>
    <n v="552"/>
    <n v="191"/>
    <n v="35"/>
    <n v="2"/>
    <n v="780"/>
    <n v="6"/>
  </r>
  <r>
    <n v="14"/>
    <x v="91"/>
    <x v="10"/>
    <n v="6"/>
    <s v="Guatemala"/>
    <n v="19"/>
    <n v="1"/>
    <s v="SI"/>
    <s v="H "/>
    <m/>
    <n v="2"/>
    <m/>
    <x v="0"/>
    <x v="0"/>
    <x v="0"/>
    <x v="0"/>
    <x v="0"/>
    <x v="0"/>
    <x v="1"/>
    <n v="471"/>
    <n v="196"/>
    <n v="112"/>
    <n v="1"/>
    <n v="780"/>
    <n v="6"/>
  </r>
  <r>
    <n v="106"/>
    <x v="92"/>
    <x v="2"/>
    <n v="52"/>
    <s v="Suchitepequez "/>
    <n v="5"/>
    <n v="3"/>
    <s v="NO"/>
    <s v="H "/>
    <m/>
    <m/>
    <m/>
    <x v="0"/>
    <x v="0"/>
    <x v="0"/>
    <x v="0"/>
    <x v="0"/>
    <x v="0"/>
    <x v="1"/>
    <n v="383"/>
    <n v="116"/>
    <n v="231"/>
    <n v="50"/>
    <n v="780"/>
    <n v="6"/>
  </r>
  <r>
    <n v="107"/>
    <x v="93"/>
    <x v="2"/>
    <n v="52"/>
    <s v="Chimaltenango"/>
    <n v="5"/>
    <n v="2"/>
    <s v="NO"/>
    <s v="M"/>
    <m/>
    <m/>
    <m/>
    <x v="0"/>
    <x v="0"/>
    <x v="0"/>
    <x v="0"/>
    <x v="0"/>
    <x v="0"/>
    <x v="1"/>
    <n v="299"/>
    <n v="62"/>
    <n v="119"/>
    <n v="300"/>
    <n v="780"/>
    <n v="6"/>
  </r>
  <r>
    <n v="156"/>
    <x v="94"/>
    <x v="12"/>
    <n v="7"/>
    <s v="Guatemala"/>
    <n v="19"/>
    <n v="2"/>
    <s v="NO"/>
    <s v="H "/>
    <m/>
    <m/>
    <m/>
    <x v="0"/>
    <x v="0"/>
    <x v="0"/>
    <x v="0"/>
    <x v="0"/>
    <x v="0"/>
    <x v="1"/>
    <n v="573"/>
    <n v="194"/>
    <n v="13"/>
    <n v="0"/>
    <n v="780"/>
    <n v="6"/>
  </r>
  <r>
    <n v="7"/>
    <x v="95"/>
    <x v="13"/>
    <n v="8"/>
    <s v="San Marcos"/>
    <n v="9"/>
    <n v="1"/>
    <s v="NO"/>
    <s v="H "/>
    <m/>
    <m/>
    <m/>
    <x v="0"/>
    <x v="0"/>
    <x v="0"/>
    <x v="0"/>
    <x v="0"/>
    <x v="0"/>
    <x v="1"/>
    <n v="412"/>
    <n v="155"/>
    <n v="193"/>
    <n v="20"/>
    <n v="780"/>
    <n v="6"/>
  </r>
  <r>
    <n v="143"/>
    <x v="96"/>
    <x v="0"/>
    <n v="17"/>
    <s v="Quiché "/>
    <n v="8"/>
    <s v="3*"/>
    <s v="NO"/>
    <s v="H "/>
    <m/>
    <m/>
    <m/>
    <x v="0"/>
    <x v="0"/>
    <x v="0"/>
    <x v="0"/>
    <x v="0"/>
    <x v="0"/>
    <x v="2"/>
    <n v="508"/>
    <n v="192"/>
    <n v="24"/>
    <n v="48"/>
    <n v="772"/>
    <n v="6"/>
  </r>
  <r>
    <n v="128"/>
    <x v="97"/>
    <x v="1"/>
    <n v="9"/>
    <s v="Alta Verapaz "/>
    <n v="9"/>
    <n v="2"/>
    <s v="NO"/>
    <s v="H "/>
    <m/>
    <m/>
    <m/>
    <x v="0"/>
    <x v="0"/>
    <x v="0"/>
    <x v="0"/>
    <x v="0"/>
    <x v="0"/>
    <x v="1"/>
    <n v="434"/>
    <n v="159"/>
    <n v="83"/>
    <n v="104"/>
    <n v="780"/>
    <n v="6"/>
  </r>
  <r>
    <n v="111"/>
    <x v="98"/>
    <x v="2"/>
    <n v="52"/>
    <s v="Izabal"/>
    <n v="3"/>
    <n v="1"/>
    <s v="SI"/>
    <s v="M"/>
    <m/>
    <m/>
    <m/>
    <x v="0"/>
    <x v="0"/>
    <x v="1"/>
    <x v="0"/>
    <x v="0"/>
    <x v="0"/>
    <x v="0"/>
    <n v="494"/>
    <n v="179"/>
    <n v="75"/>
    <n v="32"/>
    <n v="780"/>
    <n v="6"/>
  </r>
  <r>
    <n v="112"/>
    <x v="99"/>
    <x v="2"/>
    <n v="52"/>
    <s v="Suchitepequez "/>
    <n v="5"/>
    <n v="1"/>
    <s v="NO"/>
    <s v="H "/>
    <m/>
    <m/>
    <m/>
    <x v="0"/>
    <x v="0"/>
    <x v="0"/>
    <x v="0"/>
    <x v="0"/>
    <x v="0"/>
    <x v="1"/>
    <n v="345"/>
    <n v="85"/>
    <n v="327"/>
    <n v="23"/>
    <n v="780"/>
    <n v="6"/>
  </r>
  <r>
    <n v="61"/>
    <x v="100"/>
    <x v="4"/>
    <n v="12"/>
    <s v="San Marcos"/>
    <n v="9"/>
    <n v="1"/>
    <s v="SI"/>
    <s v="M "/>
    <m/>
    <m/>
    <s v="Deportes "/>
    <x v="0"/>
    <x v="0"/>
    <x v="0"/>
    <x v="0"/>
    <x v="0"/>
    <x v="0"/>
    <x v="1"/>
    <n v="397"/>
    <n v="203"/>
    <n v="179"/>
    <n v="1"/>
    <n v="780"/>
    <n v="6"/>
  </r>
  <r>
    <n v="145"/>
    <x v="101"/>
    <x v="0"/>
    <n v="17"/>
    <s v="Chimaltenango"/>
    <n v="5"/>
    <n v="2"/>
    <s v="NO"/>
    <s v="H "/>
    <m/>
    <m/>
    <m/>
    <x v="0"/>
    <x v="0"/>
    <x v="0"/>
    <x v="0"/>
    <x v="1"/>
    <x v="0"/>
    <x v="0"/>
    <n v="523"/>
    <n v="170"/>
    <n v="41"/>
    <n v="46"/>
    <n v="780"/>
    <n v="6"/>
  </r>
  <r>
    <n v="151"/>
    <x v="102"/>
    <x v="12"/>
    <n v="7"/>
    <s v="Listado Nacional"/>
    <n v="32"/>
    <n v="1"/>
    <s v="NO"/>
    <s v="H "/>
    <s v=" Vicepresidente 3"/>
    <m/>
    <m/>
    <x v="0"/>
    <x v="0"/>
    <x v="1"/>
    <x v="0"/>
    <x v="0"/>
    <x v="0"/>
    <x v="1"/>
    <n v="559"/>
    <n v="185"/>
    <n v="31"/>
    <n v="5"/>
    <n v="780"/>
    <n v="5"/>
  </r>
  <r>
    <n v="33"/>
    <x v="103"/>
    <x v="8"/>
    <n v="3"/>
    <s v="Escuintla "/>
    <n v="6"/>
    <n v="1"/>
    <s v="SI"/>
    <s v="H "/>
    <s v=" Secretario 4"/>
    <m/>
    <m/>
    <x v="0"/>
    <x v="0"/>
    <x v="0"/>
    <x v="0"/>
    <x v="2"/>
    <x v="1"/>
    <x v="0"/>
    <n v="299"/>
    <n v="166"/>
    <n v="222"/>
    <n v="93"/>
    <n v="780"/>
    <n v="5"/>
  </r>
  <r>
    <n v="82"/>
    <x v="104"/>
    <x v="2"/>
    <n v="52"/>
    <s v="Jutiapa "/>
    <n v="4"/>
    <n v="2"/>
    <s v="NO"/>
    <s v="H "/>
    <m/>
    <m/>
    <m/>
    <x v="0"/>
    <x v="1"/>
    <x v="0"/>
    <x v="0"/>
    <x v="0"/>
    <x v="0"/>
    <x v="1"/>
    <n v="292"/>
    <n v="80"/>
    <n v="262"/>
    <n v="146"/>
    <n v="780"/>
    <n v="5"/>
  </r>
  <r>
    <n v="56"/>
    <x v="105"/>
    <x v="4"/>
    <n v="12"/>
    <s v="Listado Nacional"/>
    <n v="32"/>
    <n v="1"/>
    <s v="SI"/>
    <s v="H "/>
    <m/>
    <m/>
    <m/>
    <x v="0"/>
    <x v="0"/>
    <x v="0"/>
    <x v="0"/>
    <x v="3"/>
    <x v="2"/>
    <x v="0"/>
    <n v="260"/>
    <n v="83"/>
    <n v="69"/>
    <n v="368"/>
    <n v="780"/>
    <n v="5"/>
  </r>
  <r>
    <n v="91"/>
    <x v="106"/>
    <x v="2"/>
    <n v="52"/>
    <s v="Zacapa "/>
    <n v="2"/>
    <n v="1"/>
    <s v="NO"/>
    <s v="H"/>
    <m/>
    <m/>
    <m/>
    <x v="0"/>
    <x v="1"/>
    <x v="0"/>
    <x v="0"/>
    <x v="0"/>
    <x v="0"/>
    <x v="1"/>
    <n v="409"/>
    <n v="113"/>
    <n v="246"/>
    <n v="12"/>
    <n v="780"/>
    <n v="5"/>
  </r>
  <r>
    <n v="6"/>
    <x v="107"/>
    <x v="13"/>
    <n v="8"/>
    <s v="Totonicapán"/>
    <n v="4"/>
    <n v="1"/>
    <s v="NO"/>
    <s v="H "/>
    <m/>
    <m/>
    <s v="Turismo "/>
    <x v="0"/>
    <x v="0"/>
    <x v="1"/>
    <x v="0"/>
    <x v="0"/>
    <x v="0"/>
    <x v="1"/>
    <n v="497"/>
    <n v="242"/>
    <n v="41"/>
    <n v="0"/>
    <n v="780"/>
    <n v="5"/>
  </r>
  <r>
    <n v="108"/>
    <x v="108"/>
    <x v="2"/>
    <n v="52"/>
    <s v="Quiché "/>
    <n v="8"/>
    <n v="4"/>
    <s v="NO"/>
    <s v="H "/>
    <m/>
    <m/>
    <m/>
    <x v="0"/>
    <x v="0"/>
    <x v="1"/>
    <x v="0"/>
    <x v="0"/>
    <x v="0"/>
    <x v="1"/>
    <n v="406"/>
    <n v="150"/>
    <n v="119"/>
    <n v="105"/>
    <n v="780"/>
    <n v="5"/>
  </r>
  <r>
    <n v="109"/>
    <x v="109"/>
    <x v="2"/>
    <n v="52"/>
    <s v="Quetzaltenango "/>
    <n v="7"/>
    <n v="1"/>
    <s v="SI"/>
    <s v="H "/>
    <m/>
    <m/>
    <m/>
    <x v="0"/>
    <x v="0"/>
    <x v="1"/>
    <x v="0"/>
    <x v="0"/>
    <x v="0"/>
    <x v="1"/>
    <n v="234"/>
    <n v="143"/>
    <n v="225"/>
    <n v="178"/>
    <n v="780"/>
    <n v="5"/>
  </r>
  <r>
    <n v="71"/>
    <x v="110"/>
    <x v="2"/>
    <n v="52"/>
    <s v="Quiché "/>
    <n v="8"/>
    <n v="2"/>
    <s v="SI"/>
    <s v="H "/>
    <m/>
    <m/>
    <m/>
    <x v="0"/>
    <x v="0"/>
    <x v="1"/>
    <x v="1"/>
    <x v="0"/>
    <x v="0"/>
    <x v="1"/>
    <n v="192"/>
    <n v="100"/>
    <n v="310"/>
    <n v="178"/>
    <n v="780"/>
    <n v="4"/>
  </r>
  <r>
    <n v="3"/>
    <x v="111"/>
    <x v="13"/>
    <n v="8"/>
    <s v="Listado Nacional"/>
    <n v="32"/>
    <n v="2"/>
    <s v="SI"/>
    <s v="H "/>
    <m/>
    <n v="1"/>
    <m/>
    <x v="0"/>
    <x v="0"/>
    <x v="2"/>
    <x v="0"/>
    <x v="2"/>
    <x v="0"/>
    <x v="1"/>
    <n v="344"/>
    <n v="139"/>
    <n v="297"/>
    <n v="0"/>
    <n v="780"/>
    <n v="4"/>
  </r>
  <r>
    <n v="17"/>
    <x v="112"/>
    <x v="7"/>
    <n v="8"/>
    <s v="Listado Nacional"/>
    <n v="32"/>
    <n v="1"/>
    <s v="SI"/>
    <s v="H "/>
    <m/>
    <n v="1"/>
    <m/>
    <x v="0"/>
    <x v="0"/>
    <x v="0"/>
    <x v="0"/>
    <x v="2"/>
    <x v="1"/>
    <x v="2"/>
    <n v="315"/>
    <n v="157"/>
    <n v="95"/>
    <n v="213"/>
    <n v="780"/>
    <n v="4"/>
  </r>
  <r>
    <n v="48"/>
    <x v="113"/>
    <x v="3"/>
    <n v="7"/>
    <s v="Sacatepéquez "/>
    <n v="3"/>
    <n v="1"/>
    <s v="SI"/>
    <s v="H "/>
    <m/>
    <m/>
    <s v="Defensa Nacional "/>
    <x v="0"/>
    <x v="0"/>
    <x v="0"/>
    <x v="0"/>
    <x v="2"/>
    <x v="1"/>
    <x v="1"/>
    <n v="465"/>
    <n v="188"/>
    <n v="80"/>
    <n v="47"/>
    <n v="780"/>
    <n v="4"/>
  </r>
  <r>
    <n v="20"/>
    <x v="114"/>
    <x v="7"/>
    <n v="8"/>
    <s v="Alta Verapaz "/>
    <n v="9"/>
    <n v="2"/>
    <s v="NO"/>
    <s v="H "/>
    <m/>
    <m/>
    <s v="Desarrollo Social "/>
    <x v="0"/>
    <x v="0"/>
    <x v="0"/>
    <x v="0"/>
    <x v="3"/>
    <x v="2"/>
    <x v="1"/>
    <n v="505"/>
    <n v="188"/>
    <n v="36"/>
    <n v="51"/>
    <n v="780"/>
    <n v="4"/>
  </r>
  <r>
    <n v="21"/>
    <x v="115"/>
    <x v="7"/>
    <n v="8"/>
    <s v="Alta Verapaz "/>
    <n v="9"/>
    <n v="1"/>
    <s v="SI"/>
    <s v="H "/>
    <s v="Secretario  2"/>
    <m/>
    <m/>
    <x v="0"/>
    <x v="0"/>
    <x v="0"/>
    <x v="0"/>
    <x v="3"/>
    <x v="2"/>
    <x v="1"/>
    <n v="493"/>
    <n v="188"/>
    <n v="56"/>
    <n v="43"/>
    <n v="780"/>
    <n v="4"/>
  </r>
  <r>
    <n v="114"/>
    <x v="116"/>
    <x v="14"/>
    <n v="3"/>
    <s v="Listado Nacional"/>
    <n v="32"/>
    <n v="1"/>
    <s v="SI"/>
    <s v="H "/>
    <m/>
    <n v="1"/>
    <m/>
    <x v="0"/>
    <x v="2"/>
    <x v="2"/>
    <x v="1"/>
    <x v="1"/>
    <x v="0"/>
    <x v="0"/>
    <n v="424"/>
    <n v="193"/>
    <n v="163"/>
    <n v="0"/>
    <n v="780"/>
    <n v="3"/>
  </r>
  <r>
    <n v="115"/>
    <x v="117"/>
    <x v="14"/>
    <n v="3"/>
    <s v="Central "/>
    <n v="11"/>
    <n v="1"/>
    <s v="NO"/>
    <s v="H "/>
    <m/>
    <m/>
    <s v=" Economía y Comercio Exterior "/>
    <x v="0"/>
    <x v="2"/>
    <x v="2"/>
    <x v="1"/>
    <x v="1"/>
    <x v="0"/>
    <x v="0"/>
    <n v="365"/>
    <n v="168"/>
    <n v="244"/>
    <n v="3"/>
    <n v="780"/>
    <n v="3"/>
  </r>
  <r>
    <n v="116"/>
    <x v="118"/>
    <x v="14"/>
    <n v="3"/>
    <s v="Guatemala"/>
    <n v="19"/>
    <n v="1"/>
    <s v="NO"/>
    <s v="H "/>
    <m/>
    <n v="2"/>
    <m/>
    <x v="0"/>
    <x v="2"/>
    <x v="2"/>
    <x v="1"/>
    <x v="1"/>
    <x v="0"/>
    <x v="0"/>
    <n v="391"/>
    <n v="187"/>
    <n v="175"/>
    <n v="27"/>
    <n v="780"/>
    <n v="3"/>
  </r>
  <r>
    <n v="100"/>
    <x v="119"/>
    <x v="2"/>
    <n v="52"/>
    <s v="Guatemala"/>
    <n v="19"/>
    <n v="2"/>
    <s v="NO"/>
    <s v="H "/>
    <m/>
    <m/>
    <m/>
    <x v="0"/>
    <x v="2"/>
    <x v="2"/>
    <x v="1"/>
    <x v="0"/>
    <x v="0"/>
    <x v="1"/>
    <n v="322"/>
    <n v="89"/>
    <n v="269"/>
    <n v="100"/>
    <n v="780"/>
    <n v="3"/>
  </r>
  <r>
    <n v="105"/>
    <x v="120"/>
    <x v="2"/>
    <n v="52"/>
    <s v="Listado Nacional"/>
    <n v="32"/>
    <n v="4"/>
    <s v="SI"/>
    <s v="H "/>
    <m/>
    <m/>
    <s v="Asuntos de Seguridad Nacional "/>
    <x v="0"/>
    <x v="2"/>
    <x v="2"/>
    <x v="1"/>
    <x v="0"/>
    <x v="0"/>
    <x v="1"/>
    <n v="150"/>
    <n v="70"/>
    <n v="422"/>
    <n v="138"/>
    <n v="780"/>
    <n v="3"/>
  </r>
  <r>
    <n v="8"/>
    <x v="121"/>
    <x v="13"/>
    <n v="8"/>
    <s v="Izabal"/>
    <n v="3"/>
    <n v="1"/>
    <s v="NO"/>
    <s v="M "/>
    <m/>
    <m/>
    <m/>
    <x v="2"/>
    <x v="3"/>
    <x v="3"/>
    <x v="2"/>
    <x v="0"/>
    <x v="0"/>
    <x v="0"/>
    <n v="444"/>
    <n v="154"/>
    <n v="65"/>
    <n v="117"/>
    <n v="780"/>
    <n v="3"/>
  </r>
  <r>
    <n v="66"/>
    <x v="122"/>
    <x v="2"/>
    <n v="52"/>
    <s v="Listado Nacional"/>
    <n v="32"/>
    <n v="2"/>
    <s v="SI"/>
    <s v="H "/>
    <m/>
    <n v="1"/>
    <m/>
    <x v="3"/>
    <x v="2"/>
    <x v="2"/>
    <x v="1"/>
    <x v="0"/>
    <x v="0"/>
    <x v="1"/>
    <n v="334"/>
    <n v="100"/>
    <n v="342"/>
    <n v="4"/>
    <n v="780"/>
    <n v="2"/>
  </r>
  <r>
    <n v="45"/>
    <x v="123"/>
    <x v="3"/>
    <n v="7"/>
    <s v="Huehuetenango"/>
    <n v="10"/>
    <n v="1"/>
    <s v="SI"/>
    <s v="H "/>
    <m/>
    <n v="1"/>
    <m/>
    <x v="0"/>
    <x v="1"/>
    <x v="2"/>
    <x v="1"/>
    <x v="2"/>
    <x v="1"/>
    <x v="0"/>
    <n v="480"/>
    <n v="133"/>
    <n v="145"/>
    <n v="22"/>
    <n v="780"/>
    <n v="2"/>
  </r>
  <r>
    <n v="46"/>
    <x v="124"/>
    <x v="3"/>
    <n v="7"/>
    <s v="Baja Verapaz "/>
    <n v="2"/>
    <n v="1"/>
    <s v="NO"/>
    <s v="H "/>
    <m/>
    <m/>
    <m/>
    <x v="0"/>
    <x v="1"/>
    <x v="1"/>
    <x v="1"/>
    <x v="2"/>
    <x v="1"/>
    <x v="0"/>
    <n v="497"/>
    <n v="178"/>
    <n v="102"/>
    <n v="3"/>
    <n v="780"/>
    <n v="2"/>
  </r>
  <r>
    <n v="74"/>
    <x v="125"/>
    <x v="2"/>
    <n v="52"/>
    <s v="Retalhuleu"/>
    <n v="3"/>
    <n v="1"/>
    <s v="SI"/>
    <s v="H "/>
    <m/>
    <m/>
    <s v=" Integración Regional "/>
    <x v="3"/>
    <x v="2"/>
    <x v="2"/>
    <x v="1"/>
    <x v="0"/>
    <x v="0"/>
    <x v="1"/>
    <n v="350"/>
    <n v="98"/>
    <n v="246"/>
    <n v="86"/>
    <n v="780"/>
    <n v="2"/>
  </r>
  <r>
    <n v="47"/>
    <x v="126"/>
    <x v="3"/>
    <n v="7"/>
    <s v="Listado Nacional"/>
    <n v="32"/>
    <n v="1"/>
    <s v="SI"/>
    <s v="H "/>
    <s v=" Secretario 1"/>
    <m/>
    <m/>
    <x v="0"/>
    <x v="1"/>
    <x v="1"/>
    <x v="3"/>
    <x v="2"/>
    <x v="1"/>
    <x v="0"/>
    <n v="448"/>
    <n v="175"/>
    <n v="147"/>
    <n v="10"/>
    <n v="780"/>
    <n v="2"/>
  </r>
  <r>
    <n v="79"/>
    <x v="127"/>
    <x v="2"/>
    <n v="52"/>
    <s v="Guatemala"/>
    <n v="19"/>
    <n v="1"/>
    <s v="SI"/>
    <s v="H "/>
    <m/>
    <m/>
    <s v="Cultura"/>
    <x v="2"/>
    <x v="3"/>
    <x v="3"/>
    <x v="2"/>
    <x v="0"/>
    <x v="0"/>
    <x v="1"/>
    <n v="221"/>
    <n v="59"/>
    <n v="356"/>
    <n v="144"/>
    <n v="780"/>
    <n v="2"/>
  </r>
  <r>
    <n v="85"/>
    <x v="128"/>
    <x v="2"/>
    <n v="52"/>
    <s v="Sacatepéquez "/>
    <n v="3"/>
    <n v="1"/>
    <s v="SI"/>
    <s v="H "/>
    <m/>
    <n v="2"/>
    <m/>
    <x v="3"/>
    <x v="2"/>
    <x v="2"/>
    <x v="1"/>
    <x v="0"/>
    <x v="0"/>
    <x v="1"/>
    <n v="314"/>
    <n v="100"/>
    <n v="336"/>
    <n v="30"/>
    <n v="780"/>
    <n v="2"/>
  </r>
  <r>
    <n v="86"/>
    <x v="129"/>
    <x v="2"/>
    <n v="52"/>
    <s v="Listado Nacional"/>
    <n v="32"/>
    <n v="6"/>
    <s v="SI"/>
    <s v="M "/>
    <m/>
    <m/>
    <s v="Pequeña y Mediana Empresa "/>
    <x v="2"/>
    <x v="3"/>
    <x v="3"/>
    <x v="2"/>
    <x v="0"/>
    <x v="0"/>
    <x v="1"/>
    <n v="323"/>
    <n v="127"/>
    <n v="165"/>
    <n v="165"/>
    <n v="780"/>
    <n v="2"/>
  </r>
  <r>
    <n v="88"/>
    <x v="130"/>
    <x v="2"/>
    <n v="52"/>
    <s v="San Marcos"/>
    <n v="9"/>
    <n v="2"/>
    <s v="SI"/>
    <s v="M"/>
    <m/>
    <m/>
    <m/>
    <x v="3"/>
    <x v="1"/>
    <x v="1"/>
    <x v="3"/>
    <x v="0"/>
    <x v="0"/>
    <x v="1"/>
    <n v="318"/>
    <n v="153"/>
    <n v="174"/>
    <n v="135"/>
    <n v="780"/>
    <n v="2"/>
  </r>
  <r>
    <n v="93"/>
    <x v="131"/>
    <x v="2"/>
    <n v="52"/>
    <s v="Chimaltenango"/>
    <n v="5"/>
    <n v="1"/>
    <s v="NO"/>
    <s v="M"/>
    <m/>
    <m/>
    <m/>
    <x v="3"/>
    <x v="2"/>
    <x v="2"/>
    <x v="1"/>
    <x v="0"/>
    <x v="0"/>
    <x v="1"/>
    <n v="337"/>
    <n v="170"/>
    <n v="264"/>
    <n v="9"/>
    <n v="780"/>
    <n v="2"/>
  </r>
  <r>
    <n v="95"/>
    <x v="132"/>
    <x v="2"/>
    <n v="52"/>
    <s v="Totonicapán"/>
    <n v="4"/>
    <n v="1"/>
    <s v="NO"/>
    <s v="H "/>
    <m/>
    <m/>
    <s v="Pueblos Indígenas "/>
    <x v="1"/>
    <x v="1"/>
    <x v="1"/>
    <x v="3"/>
    <x v="0"/>
    <x v="0"/>
    <x v="1"/>
    <n v="384"/>
    <n v="147"/>
    <n v="187"/>
    <n v="62"/>
    <n v="780"/>
    <n v="2"/>
  </r>
  <r>
    <n v="97"/>
    <x v="133"/>
    <x v="2"/>
    <n v="52"/>
    <s v="Listado Nacional"/>
    <n v="32"/>
    <n v="3"/>
    <s v="SI"/>
    <s v="H"/>
    <m/>
    <m/>
    <m/>
    <x v="2"/>
    <x v="3"/>
    <x v="3"/>
    <x v="2"/>
    <x v="0"/>
    <x v="0"/>
    <x v="1"/>
    <n v="54"/>
    <n v="31"/>
    <n v="259"/>
    <n v="436"/>
    <n v="780"/>
    <n v="2"/>
  </r>
  <r>
    <n v="104"/>
    <x v="134"/>
    <x v="2"/>
    <n v="52"/>
    <s v="Listado Nacional"/>
    <n v="32"/>
    <n v="1"/>
    <s v="SI"/>
    <s v="H "/>
    <m/>
    <m/>
    <s v=" Derechos Humanos "/>
    <x v="3"/>
    <x v="2"/>
    <x v="2"/>
    <x v="1"/>
    <x v="0"/>
    <x v="0"/>
    <x v="1"/>
    <n v="162"/>
    <n v="75"/>
    <n v="542"/>
    <n v="1"/>
    <n v="780"/>
    <n v="2"/>
  </r>
  <r>
    <n v="49"/>
    <x v="135"/>
    <x v="3"/>
    <n v="7"/>
    <s v="Guatemala"/>
    <n v="19"/>
    <n v="1"/>
    <s v="NO"/>
    <s v="H "/>
    <m/>
    <m/>
    <s v="Reformas al Sector Justicia- "/>
    <x v="0"/>
    <x v="1"/>
    <x v="1"/>
    <x v="1"/>
    <x v="2"/>
    <x v="1"/>
    <x v="0"/>
    <n v="523"/>
    <n v="168"/>
    <n v="72"/>
    <n v="17"/>
    <n v="780"/>
    <n v="2"/>
  </r>
  <r>
    <n v="110"/>
    <x v="136"/>
    <x v="2"/>
    <n v="52"/>
    <s v="Listado Nacional"/>
    <n v="32"/>
    <n v="7"/>
    <s v="NO"/>
    <s v="H "/>
    <m/>
    <m/>
    <m/>
    <x v="3"/>
    <x v="2"/>
    <x v="2"/>
    <x v="1"/>
    <x v="0"/>
    <x v="0"/>
    <x v="1"/>
    <n v="247"/>
    <n v="135"/>
    <n v="297"/>
    <n v="101"/>
    <n v="780"/>
    <n v="2"/>
  </r>
  <r>
    <n v="160"/>
    <x v="137"/>
    <x v="15"/>
    <n v="4"/>
    <s v="Quetzaltenango "/>
    <n v="7"/>
    <n v="1"/>
    <s v="NO"/>
    <s v="H "/>
    <m/>
    <n v="2"/>
    <m/>
    <x v="1"/>
    <x v="1"/>
    <x v="2"/>
    <x v="1"/>
    <x v="1"/>
    <x v="0"/>
    <x v="1"/>
    <n v="357"/>
    <n v="216"/>
    <n v="159"/>
    <n v="48"/>
    <n v="780"/>
    <n v="1"/>
  </r>
  <r>
    <n v="157"/>
    <x v="138"/>
    <x v="15"/>
    <n v="4"/>
    <s v="Central "/>
    <n v="11"/>
    <n v="1"/>
    <s v="NO"/>
    <s v="H "/>
    <m/>
    <m/>
    <m/>
    <x v="1"/>
    <x v="1"/>
    <x v="1"/>
    <x v="3"/>
    <x v="1"/>
    <x v="0"/>
    <x v="1"/>
    <n v="288"/>
    <n v="295"/>
    <n v="185"/>
    <n v="12"/>
    <n v="780"/>
    <n v="1"/>
  </r>
  <r>
    <n v="43"/>
    <x v="139"/>
    <x v="3"/>
    <n v="7"/>
    <s v="Totonicapán"/>
    <n v="4"/>
    <n v="1"/>
    <s v="NO"/>
    <s v="H "/>
    <m/>
    <m/>
    <m/>
    <x v="0"/>
    <x v="1"/>
    <x v="2"/>
    <x v="1"/>
    <x v="2"/>
    <x v="1"/>
    <x v="1"/>
    <n v="460"/>
    <n v="180"/>
    <n v="94"/>
    <n v="46"/>
    <n v="780"/>
    <n v="1"/>
  </r>
  <r>
    <n v="1"/>
    <x v="140"/>
    <x v="13"/>
    <n v="8"/>
    <s v="Guatemala"/>
    <n v="19"/>
    <n v="1"/>
    <s v="SI"/>
    <s v="M "/>
    <m/>
    <m/>
    <m/>
    <x v="1"/>
    <x v="1"/>
    <x v="1"/>
    <x v="3"/>
    <x v="1"/>
    <x v="0"/>
    <x v="1"/>
    <n v="307"/>
    <n v="188"/>
    <n v="241"/>
    <n v="44"/>
    <n v="780"/>
    <n v="1"/>
  </r>
  <r>
    <n v="158"/>
    <x v="141"/>
    <x v="15"/>
    <n v="4"/>
    <s v="Guatemala"/>
    <n v="19"/>
    <n v="1"/>
    <s v="NO"/>
    <s v="H "/>
    <m/>
    <m/>
    <s v="Descentralización y Desarrollo                 "/>
    <x v="1"/>
    <x v="1"/>
    <x v="1"/>
    <x v="1"/>
    <x v="1"/>
    <x v="0"/>
    <x v="1"/>
    <n v="348"/>
    <n v="254"/>
    <n v="175"/>
    <n v="3"/>
    <n v="780"/>
    <n v="1"/>
  </r>
  <r>
    <n v="117"/>
    <x v="142"/>
    <x v="16"/>
    <n v="3"/>
    <s v="Listado Nacional"/>
    <n v="32"/>
    <n v="1"/>
    <s v="NO"/>
    <s v="H "/>
    <m/>
    <m/>
    <s v="Del Menor y la Familia "/>
    <x v="1"/>
    <x v="1"/>
    <x v="1"/>
    <x v="1"/>
    <x v="1"/>
    <x v="0"/>
    <x v="1"/>
    <n v="299"/>
    <n v="165"/>
    <n v="183"/>
    <n v="133"/>
    <n v="780"/>
    <n v="1"/>
  </r>
  <r>
    <n v="118"/>
    <x v="143"/>
    <x v="16"/>
    <n v="3"/>
    <s v="Sololá"/>
    <n v="3"/>
    <n v="1"/>
    <s v="NO"/>
    <s v="H "/>
    <m/>
    <n v="2"/>
    <m/>
    <x v="1"/>
    <x v="1"/>
    <x v="1"/>
    <x v="1"/>
    <x v="1"/>
    <x v="0"/>
    <x v="1"/>
    <n v="417"/>
    <n v="230"/>
    <n v="127"/>
    <n v="6"/>
    <n v="780"/>
    <n v="1"/>
  </r>
  <r>
    <n v="159"/>
    <x v="144"/>
    <x v="15"/>
    <n v="4"/>
    <s v="Listado Nacional"/>
    <n v="32"/>
    <n v="1"/>
    <s v="NO"/>
    <s v="M"/>
    <m/>
    <n v="1"/>
    <m/>
    <x v="1"/>
    <x v="1"/>
    <x v="1"/>
    <x v="1"/>
    <x v="1"/>
    <x v="0"/>
    <x v="1"/>
    <n v="356"/>
    <n v="259"/>
    <n v="116"/>
    <n v="49"/>
    <n v="780"/>
    <n v="1"/>
  </r>
  <r>
    <n v="119"/>
    <x v="145"/>
    <x v="16"/>
    <n v="3"/>
    <s v="Huehuetenango"/>
    <n v="10"/>
    <n v="1"/>
    <s v="SI"/>
    <s v="H "/>
    <m/>
    <n v="1"/>
    <m/>
    <x v="1"/>
    <x v="1"/>
    <x v="1"/>
    <x v="1"/>
    <x v="1"/>
    <x v="0"/>
    <x v="1"/>
    <n v="369"/>
    <n v="148"/>
    <n v="261"/>
    <n v="2"/>
    <n v="780"/>
    <n v="1"/>
  </r>
  <r>
    <n v="9"/>
    <x v="146"/>
    <x v="10"/>
    <n v="6"/>
    <s v="Listado Nacional"/>
    <n v="32"/>
    <n v="1"/>
    <s v="NO"/>
    <s v="M "/>
    <m/>
    <m/>
    <s v="Trabajo "/>
    <x v="2"/>
    <x v="3"/>
    <x v="3"/>
    <x v="2"/>
    <x v="3"/>
    <x v="2"/>
    <x v="1"/>
    <n v="337"/>
    <n v="92"/>
    <n v="146"/>
    <n v="205"/>
    <n v="780"/>
    <n v="0"/>
  </r>
  <r>
    <n v="36"/>
    <x v="147"/>
    <x v="17"/>
    <n v="7"/>
    <s v="Listado Nacional"/>
    <n v="32"/>
    <n v="2"/>
    <s v="NO"/>
    <s v="H "/>
    <m/>
    <n v="1"/>
    <m/>
    <x v="1"/>
    <x v="1"/>
    <x v="1"/>
    <x v="3"/>
    <x v="1"/>
    <x v="3"/>
    <x v="1"/>
    <n v="425"/>
    <n v="288"/>
    <n v="64"/>
    <n v="3"/>
    <n v="780"/>
    <n v="0"/>
  </r>
  <r>
    <n v="30"/>
    <x v="148"/>
    <x v="11"/>
    <n v="2"/>
    <s v="Guatemala"/>
    <n v="19"/>
    <n v="1"/>
    <s v="SI"/>
    <s v="H "/>
    <m/>
    <m/>
    <m/>
    <x v="1"/>
    <x v="1"/>
    <x v="1"/>
    <x v="1"/>
    <x v="1"/>
    <x v="3"/>
    <x v="1"/>
    <n v="114"/>
    <n v="212"/>
    <n v="235"/>
    <n v="219"/>
    <n v="780"/>
    <n v="0"/>
  </r>
  <r>
    <n v="2"/>
    <x v="149"/>
    <x v="13"/>
    <n v="8"/>
    <s v="Listado Nacional"/>
    <n v="32"/>
    <n v="1"/>
    <s v="NO"/>
    <s v="M"/>
    <m/>
    <m/>
    <m/>
    <x v="1"/>
    <x v="1"/>
    <x v="1"/>
    <x v="3"/>
    <x v="1"/>
    <x v="3"/>
    <x v="1"/>
    <n v="329"/>
    <n v="267"/>
    <n v="147"/>
    <n v="37"/>
    <n v="780"/>
    <n v="0"/>
  </r>
  <r>
    <n v="37"/>
    <x v="150"/>
    <x v="17"/>
    <n v="7"/>
    <s v="Guatemala"/>
    <n v="19"/>
    <n v="2"/>
    <s v="NO"/>
    <s v="H "/>
    <m/>
    <m/>
    <m/>
    <x v="1"/>
    <x v="1"/>
    <x v="1"/>
    <x v="3"/>
    <x v="1"/>
    <x v="3"/>
    <x v="1"/>
    <n v="387"/>
    <n v="300"/>
    <n v="89"/>
    <n v="4"/>
    <n v="780"/>
    <n v="0"/>
  </r>
  <r>
    <n v="12"/>
    <x v="151"/>
    <x v="10"/>
    <n v="6"/>
    <s v="Central "/>
    <n v="11"/>
    <n v="1"/>
    <s v="NO"/>
    <s v="H "/>
    <m/>
    <n v="1"/>
    <m/>
    <x v="1"/>
    <x v="1"/>
    <x v="1"/>
    <x v="3"/>
    <x v="3"/>
    <x v="2"/>
    <x v="3"/>
    <n v="297"/>
    <n v="203"/>
    <n v="204"/>
    <n v="76"/>
    <n v="780"/>
    <n v="0"/>
  </r>
  <r>
    <n v="146"/>
    <x v="152"/>
    <x v="18"/>
    <n v="2"/>
    <s v="Listado Nacional"/>
    <n v="32"/>
    <n v="1"/>
    <s v="NO"/>
    <s v="H "/>
    <m/>
    <n v="2"/>
    <s v=" Vivienda"/>
    <x v="3"/>
    <x v="2"/>
    <x v="2"/>
    <x v="1"/>
    <x v="1"/>
    <x v="3"/>
    <x v="1"/>
    <n v="307"/>
    <n v="245"/>
    <n v="228"/>
    <n v="0"/>
    <n v="780"/>
    <n v="0"/>
  </r>
  <r>
    <n v="38"/>
    <x v="153"/>
    <x v="17"/>
    <n v="7"/>
    <s v="Guatemala"/>
    <n v="19"/>
    <n v="1"/>
    <s v="NO"/>
    <s v="M "/>
    <m/>
    <n v="2"/>
    <m/>
    <x v="1"/>
    <x v="1"/>
    <x v="1"/>
    <x v="3"/>
    <x v="1"/>
    <x v="3"/>
    <x v="1"/>
    <n v="399"/>
    <n v="259"/>
    <n v="118"/>
    <n v="4"/>
    <n v="780"/>
    <n v="0"/>
  </r>
  <r>
    <n v="39"/>
    <x v="154"/>
    <x v="17"/>
    <n v="7"/>
    <s v="Listado Nacional"/>
    <n v="32"/>
    <n v="1"/>
    <s v="NO"/>
    <s v="M"/>
    <m/>
    <m/>
    <m/>
    <x v="2"/>
    <x v="3"/>
    <x v="3"/>
    <x v="2"/>
    <x v="3"/>
    <x v="2"/>
    <x v="1"/>
    <n v="323"/>
    <n v="224"/>
    <n v="117"/>
    <n v="116"/>
    <n v="780"/>
    <n v="0"/>
  </r>
  <r>
    <n v="40"/>
    <x v="155"/>
    <x v="17"/>
    <n v="7"/>
    <s v="Central "/>
    <n v="11"/>
    <n v="2"/>
    <s v="NO"/>
    <s v="H "/>
    <m/>
    <m/>
    <m/>
    <x v="3"/>
    <x v="2"/>
    <x v="2"/>
    <x v="1"/>
    <x v="1"/>
    <x v="1"/>
    <x v="1"/>
    <n v="320"/>
    <n v="147"/>
    <n v="309"/>
    <n v="4"/>
    <n v="780"/>
    <n v="0"/>
  </r>
  <r>
    <n v="147"/>
    <x v="156"/>
    <x v="18"/>
    <n v="2"/>
    <s v="Guatemala"/>
    <n v="19"/>
    <n v="1"/>
    <s v="NO"/>
    <s v="H "/>
    <m/>
    <n v="1"/>
    <m/>
    <x v="3"/>
    <x v="2"/>
    <x v="2"/>
    <x v="1"/>
    <x v="1"/>
    <x v="3"/>
    <x v="1"/>
    <n v="252"/>
    <n v="216"/>
    <n v="280"/>
    <n v="32"/>
    <n v="780"/>
    <n v="0"/>
  </r>
  <r>
    <n v="41"/>
    <x v="157"/>
    <x v="17"/>
    <n v="7"/>
    <s v="Central "/>
    <n v="11"/>
    <n v="3"/>
    <s v="NO"/>
    <s v="H "/>
    <m/>
    <m/>
    <m/>
    <x v="1"/>
    <x v="1"/>
    <x v="1"/>
    <x v="3"/>
    <x v="1"/>
    <x v="3"/>
    <x v="1"/>
    <n v="361"/>
    <n v="287"/>
    <n v="104"/>
    <n v="28"/>
    <n v="780"/>
    <n v="0"/>
  </r>
  <r>
    <n v="42"/>
    <x v="158"/>
    <x v="17"/>
    <n v="7"/>
    <s v="Central "/>
    <n v="11"/>
    <n v="1"/>
    <s v="NO"/>
    <s v="H "/>
    <m/>
    <m/>
    <s v="Defensa al consumidor y el usuario"/>
    <x v="1"/>
    <x v="1"/>
    <x v="1"/>
    <x v="3"/>
    <x v="1"/>
    <x v="1"/>
    <x v="1"/>
    <n v="383"/>
    <n v="289"/>
    <n v="105"/>
    <n v="3"/>
    <n v="780"/>
    <n v="0"/>
  </r>
  <r>
    <n v="29"/>
    <x v="159"/>
    <x v="19"/>
    <n v="1"/>
    <s v="Listado Nacional"/>
    <n v="32"/>
    <n v="1"/>
    <s v="NO"/>
    <s v="M "/>
    <m/>
    <n v="1"/>
    <s v="Asuntos sobre Discapacidad "/>
    <x v="1"/>
    <x v="1"/>
    <x v="1"/>
    <x v="3"/>
    <x v="1"/>
    <x v="3"/>
    <x v="1"/>
    <n v="173"/>
    <n v="376"/>
    <n v="183"/>
    <n v="48"/>
    <n v="78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95811A-E917-46B4-AA6F-EFDB3A9A99A2}" name="TablaDinámica1" cacheId="1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F25" firstHeaderRow="1" firstDataRow="2" firstDataCol="1"/>
  <pivotFields count="25">
    <pivotField showAll="0"/>
    <pivotField dataField="1" showAll="0">
      <items count="161">
        <item x="137"/>
        <item x="146"/>
        <item x="138"/>
        <item x="139"/>
        <item x="0"/>
        <item x="116"/>
        <item x="1"/>
        <item x="140"/>
        <item x="2"/>
        <item x="3"/>
        <item x="53"/>
        <item x="54"/>
        <item x="55"/>
        <item x="4"/>
        <item x="102"/>
        <item x="5"/>
        <item x="6"/>
        <item x="56"/>
        <item x="7"/>
        <item x="122"/>
        <item x="8"/>
        <item x="57"/>
        <item x="9"/>
        <item x="10"/>
        <item x="11"/>
        <item x="58"/>
        <item x="147"/>
        <item x="123"/>
        <item x="59"/>
        <item x="12"/>
        <item x="110"/>
        <item x="60"/>
        <item x="61"/>
        <item x="13"/>
        <item x="62"/>
        <item x="63"/>
        <item x="14"/>
        <item x="124"/>
        <item x="141"/>
        <item x="148"/>
        <item x="125"/>
        <item x="15"/>
        <item x="16"/>
        <item x="64"/>
        <item x="17"/>
        <item x="149"/>
        <item x="126"/>
        <item x="18"/>
        <item x="19"/>
        <item x="111"/>
        <item x="20"/>
        <item x="21"/>
        <item x="65"/>
        <item x="66"/>
        <item x="22"/>
        <item x="67"/>
        <item x="68"/>
        <item x="23"/>
        <item x="69"/>
        <item x="24"/>
        <item x="70"/>
        <item x="103"/>
        <item x="71"/>
        <item x="72"/>
        <item x="127"/>
        <item x="112"/>
        <item x="25"/>
        <item x="26"/>
        <item x="27"/>
        <item x="73"/>
        <item x="74"/>
        <item x="28"/>
        <item x="150"/>
        <item x="29"/>
        <item x="113"/>
        <item x="30"/>
        <item x="31"/>
        <item x="75"/>
        <item x="76"/>
        <item x="77"/>
        <item x="151"/>
        <item x="152"/>
        <item x="104"/>
        <item x="32"/>
        <item x="78"/>
        <item x="79"/>
        <item x="33"/>
        <item x="34"/>
        <item x="80"/>
        <item x="117"/>
        <item x="105"/>
        <item x="128"/>
        <item x="129"/>
        <item x="81"/>
        <item x="82"/>
        <item x="114"/>
        <item x="118"/>
        <item x="35"/>
        <item x="130"/>
        <item x="153"/>
        <item x="36"/>
        <item x="37"/>
        <item x="154"/>
        <item x="38"/>
        <item x="39"/>
        <item x="106"/>
        <item x="155"/>
        <item x="83"/>
        <item x="131"/>
        <item x="156"/>
        <item x="40"/>
        <item x="84"/>
        <item x="41"/>
        <item x="132"/>
        <item x="85"/>
        <item x="42"/>
        <item x="133"/>
        <item x="86"/>
        <item x="87"/>
        <item x="107"/>
        <item x="119"/>
        <item x="43"/>
        <item x="44"/>
        <item x="88"/>
        <item x="89"/>
        <item x="90"/>
        <item x="45"/>
        <item x="134"/>
        <item x="120"/>
        <item x="91"/>
        <item x="142"/>
        <item x="92"/>
        <item x="135"/>
        <item x="143"/>
        <item x="93"/>
        <item x="108"/>
        <item x="157"/>
        <item x="109"/>
        <item x="46"/>
        <item x="115"/>
        <item x="94"/>
        <item x="95"/>
        <item x="158"/>
        <item x="47"/>
        <item x="121"/>
        <item x="48"/>
        <item x="49"/>
        <item x="136"/>
        <item x="96"/>
        <item x="97"/>
        <item x="50"/>
        <item x="51"/>
        <item x="144"/>
        <item x="98"/>
        <item x="99"/>
        <item x="159"/>
        <item x="52"/>
        <item x="100"/>
        <item x="145"/>
        <item x="101"/>
        <item t="default"/>
      </items>
    </pivotField>
    <pivotField axis="axisRow" showAll="0" sortType="descending">
      <items count="21">
        <item x="13"/>
        <item x="10"/>
        <item x="7"/>
        <item x="5"/>
        <item x="19"/>
        <item x="11"/>
        <item x="9"/>
        <item x="8"/>
        <item x="17"/>
        <item x="3"/>
        <item x="4"/>
        <item x="2"/>
        <item x="14"/>
        <item x="16"/>
        <item x="1"/>
        <item x="0"/>
        <item x="18"/>
        <item x="6"/>
        <item x="12"/>
        <item x="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0"/>
        <item x="3"/>
        <item x="1"/>
        <item x="2"/>
        <item t="default"/>
      </items>
    </pivotField>
    <pivotField showAll="0">
      <items count="5">
        <item x="0"/>
        <item x="2"/>
        <item x="1"/>
        <item x="3"/>
        <item t="default"/>
      </items>
    </pivotField>
    <pivotField showAll="0">
      <items count="5">
        <item x="0"/>
        <item x="2"/>
        <item x="1"/>
        <item x="3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0"/>
        <item x="2"/>
        <item x="1"/>
        <item x="3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2"/>
  </rowFields>
  <rowItems count="21">
    <i>
      <x v="11"/>
    </i>
    <i>
      <x v="15"/>
    </i>
    <i>
      <x v="10"/>
    </i>
    <i>
      <x v="14"/>
    </i>
    <i>
      <x v="2"/>
    </i>
    <i>
      <x/>
    </i>
    <i>
      <x v="18"/>
    </i>
    <i>
      <x v="8"/>
    </i>
    <i>
      <x v="9"/>
    </i>
    <i>
      <x v="1"/>
    </i>
    <i>
      <x v="3"/>
    </i>
    <i>
      <x v="19"/>
    </i>
    <i>
      <x v="7"/>
    </i>
    <i>
      <x v="12"/>
    </i>
    <i>
      <x v="13"/>
    </i>
    <i>
      <x v="5"/>
    </i>
    <i>
      <x v="17"/>
    </i>
    <i>
      <x v="16"/>
    </i>
    <i>
      <x v="4"/>
    </i>
    <i>
      <x v="6"/>
    </i>
    <i t="grand">
      <x/>
    </i>
  </rowItems>
  <colFields count="1">
    <field x="18"/>
  </colFields>
  <colItems count="5">
    <i>
      <x/>
    </i>
    <i>
      <x v="1"/>
    </i>
    <i>
      <x v="2"/>
    </i>
    <i>
      <x v="3"/>
    </i>
    <i t="grand">
      <x/>
    </i>
  </colItems>
  <dataFields count="1">
    <dataField name="Cuenta de DIPUTADO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F98E3-76D6-44B0-AC56-46F3DB9CF4B8}">
  <dimension ref="A1:Y161"/>
  <sheetViews>
    <sheetView tabSelected="1" topLeftCell="A2" workbookViewId="0">
      <selection activeCell="S152" sqref="S152"/>
    </sheetView>
  </sheetViews>
  <sheetFormatPr baseColWidth="10" defaultRowHeight="14.5" x14ac:dyDescent="0.35"/>
  <cols>
    <col min="1" max="1" width="6.81640625" customWidth="1"/>
    <col min="2" max="2" width="53.1796875" bestFit="1" customWidth="1"/>
    <col min="3" max="3" width="7.81640625" customWidth="1"/>
    <col min="4" max="4" width="3.81640625" customWidth="1"/>
    <col min="6" max="6" width="5.90625" customWidth="1"/>
    <col min="7" max="7" width="5.54296875" customWidth="1"/>
    <col min="8" max="8" width="4.6328125" customWidth="1"/>
    <col min="9" max="9" width="3.6328125" customWidth="1"/>
    <col min="10" max="11" width="4.453125" customWidth="1"/>
    <col min="12" max="12" width="9.7265625" customWidth="1"/>
  </cols>
  <sheetData>
    <row r="1" spans="1:25" ht="409.5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278</v>
      </c>
      <c r="N1" s="3" t="s">
        <v>274</v>
      </c>
      <c r="O1" s="3" t="s">
        <v>275</v>
      </c>
      <c r="P1" s="3" t="s">
        <v>276</v>
      </c>
      <c r="Q1" s="3" t="s">
        <v>277</v>
      </c>
      <c r="R1" s="3" t="s">
        <v>287</v>
      </c>
      <c r="S1" s="3" t="s">
        <v>279</v>
      </c>
      <c r="T1" s="3" t="s">
        <v>12</v>
      </c>
      <c r="U1" s="3" t="s">
        <v>21</v>
      </c>
      <c r="V1" s="3" t="s">
        <v>13</v>
      </c>
      <c r="W1" s="3" t="s">
        <v>14</v>
      </c>
      <c r="X1" s="3" t="s">
        <v>15</v>
      </c>
      <c r="Y1" s="3" t="s">
        <v>280</v>
      </c>
    </row>
    <row r="2" spans="1:25" x14ac:dyDescent="0.35">
      <c r="A2">
        <v>129</v>
      </c>
      <c r="B2" t="s">
        <v>227</v>
      </c>
      <c r="C2" t="s">
        <v>228</v>
      </c>
      <c r="D2">
        <v>17</v>
      </c>
      <c r="E2" t="s">
        <v>178</v>
      </c>
      <c r="F2">
        <v>3</v>
      </c>
      <c r="G2">
        <v>1</v>
      </c>
      <c r="H2" t="s">
        <v>24</v>
      </c>
      <c r="I2" t="s">
        <v>27</v>
      </c>
      <c r="J2" t="s">
        <v>229</v>
      </c>
      <c r="M2" t="s">
        <v>12</v>
      </c>
      <c r="N2" t="s">
        <v>12</v>
      </c>
      <c r="O2" t="s">
        <v>12</v>
      </c>
      <c r="P2" t="s">
        <v>12</v>
      </c>
      <c r="Q2" t="s">
        <v>12</v>
      </c>
      <c r="R2" t="s">
        <v>12</v>
      </c>
      <c r="S2" t="s">
        <v>12</v>
      </c>
      <c r="T2">
        <v>490</v>
      </c>
      <c r="U2">
        <v>195</v>
      </c>
      <c r="V2">
        <v>34</v>
      </c>
      <c r="W2">
        <v>61</v>
      </c>
      <c r="X2">
        <v>780</v>
      </c>
      <c r="Y2">
        <f>COUNTIF(M2:S2,"A FAVOR")</f>
        <v>7</v>
      </c>
    </row>
    <row r="3" spans="1:25" x14ac:dyDescent="0.35">
      <c r="A3">
        <v>120</v>
      </c>
      <c r="B3" t="s">
        <v>214</v>
      </c>
      <c r="C3" t="s">
        <v>215</v>
      </c>
      <c r="D3">
        <v>9</v>
      </c>
      <c r="E3" t="s">
        <v>43</v>
      </c>
      <c r="F3">
        <v>11</v>
      </c>
      <c r="G3">
        <v>1</v>
      </c>
      <c r="H3" t="s">
        <v>24</v>
      </c>
      <c r="I3" t="s">
        <v>25</v>
      </c>
      <c r="L3" t="s">
        <v>216</v>
      </c>
      <c r="M3" t="s">
        <v>12</v>
      </c>
      <c r="N3" t="s">
        <v>12</v>
      </c>
      <c r="O3" t="s">
        <v>12</v>
      </c>
      <c r="P3" t="s">
        <v>12</v>
      </c>
      <c r="Q3" t="s">
        <v>12</v>
      </c>
      <c r="R3" t="s">
        <v>12</v>
      </c>
      <c r="S3" t="s">
        <v>12</v>
      </c>
      <c r="T3">
        <v>355</v>
      </c>
      <c r="U3">
        <v>166</v>
      </c>
      <c r="V3">
        <v>148</v>
      </c>
      <c r="W3">
        <v>111</v>
      </c>
      <c r="X3">
        <v>780</v>
      </c>
      <c r="Y3" s="1">
        <f>COUNTIF(M3:S3,"A FAVOR")</f>
        <v>7</v>
      </c>
    </row>
    <row r="4" spans="1:25" x14ac:dyDescent="0.35">
      <c r="A4">
        <v>62</v>
      </c>
      <c r="B4" t="s">
        <v>136</v>
      </c>
      <c r="C4" t="s">
        <v>137</v>
      </c>
      <c r="D4">
        <v>52</v>
      </c>
      <c r="E4" t="s">
        <v>89</v>
      </c>
      <c r="F4">
        <v>8</v>
      </c>
      <c r="G4">
        <v>3</v>
      </c>
      <c r="H4" t="s">
        <v>24</v>
      </c>
      <c r="I4" t="s">
        <v>27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12</v>
      </c>
      <c r="T4">
        <v>381</v>
      </c>
      <c r="U4">
        <v>166</v>
      </c>
      <c r="V4">
        <v>223</v>
      </c>
      <c r="W4">
        <v>10</v>
      </c>
      <c r="X4">
        <v>780</v>
      </c>
      <c r="Y4" s="1">
        <f>COUNTIF(M4:S4,"A FAVOR")</f>
        <v>7</v>
      </c>
    </row>
    <row r="5" spans="1:25" x14ac:dyDescent="0.35">
      <c r="A5">
        <v>63</v>
      </c>
      <c r="B5" t="s">
        <v>138</v>
      </c>
      <c r="C5" t="s">
        <v>137</v>
      </c>
      <c r="D5">
        <v>52</v>
      </c>
      <c r="E5" t="s">
        <v>29</v>
      </c>
      <c r="F5">
        <v>6</v>
      </c>
      <c r="G5">
        <v>3</v>
      </c>
      <c r="H5" t="s">
        <v>24</v>
      </c>
      <c r="I5" t="s">
        <v>27</v>
      </c>
      <c r="M5" t="s">
        <v>12</v>
      </c>
      <c r="N5" t="s">
        <v>12</v>
      </c>
      <c r="O5" t="s">
        <v>12</v>
      </c>
      <c r="P5" t="s">
        <v>12</v>
      </c>
      <c r="Q5" t="s">
        <v>12</v>
      </c>
      <c r="R5" t="s">
        <v>12</v>
      </c>
      <c r="S5" t="s">
        <v>12</v>
      </c>
      <c r="T5">
        <v>547</v>
      </c>
      <c r="U5">
        <v>166</v>
      </c>
      <c r="V5">
        <v>58</v>
      </c>
      <c r="W5">
        <v>9</v>
      </c>
      <c r="X5">
        <v>780</v>
      </c>
      <c r="Y5" s="1">
        <f>COUNTIF(M5:S5,"A FAVOR")</f>
        <v>7</v>
      </c>
    </row>
    <row r="6" spans="1:25" x14ac:dyDescent="0.35">
      <c r="A6">
        <v>130</v>
      </c>
      <c r="B6" t="s">
        <v>230</v>
      </c>
      <c r="C6" t="s">
        <v>228</v>
      </c>
      <c r="D6">
        <v>17</v>
      </c>
      <c r="E6" t="s">
        <v>68</v>
      </c>
      <c r="F6">
        <v>7</v>
      </c>
      <c r="G6">
        <v>2</v>
      </c>
      <c r="H6" t="s">
        <v>24</v>
      </c>
      <c r="I6" t="s">
        <v>27</v>
      </c>
      <c r="M6" t="s">
        <v>12</v>
      </c>
      <c r="N6" t="s">
        <v>12</v>
      </c>
      <c r="O6" t="s">
        <v>12</v>
      </c>
      <c r="P6" t="s">
        <v>12</v>
      </c>
      <c r="Q6" t="s">
        <v>12</v>
      </c>
      <c r="R6" t="s">
        <v>12</v>
      </c>
      <c r="S6" t="s">
        <v>12</v>
      </c>
      <c r="T6">
        <v>488</v>
      </c>
      <c r="U6">
        <v>218</v>
      </c>
      <c r="V6">
        <v>63</v>
      </c>
      <c r="W6">
        <v>11</v>
      </c>
      <c r="X6">
        <v>780</v>
      </c>
      <c r="Y6" s="1">
        <f>COUNTIF(M6:S6,"A FAVOR")</f>
        <v>7</v>
      </c>
    </row>
    <row r="7" spans="1:25" x14ac:dyDescent="0.35">
      <c r="A7">
        <v>65</v>
      </c>
      <c r="B7" t="s">
        <v>140</v>
      </c>
      <c r="C7" t="s">
        <v>137</v>
      </c>
      <c r="D7">
        <v>52</v>
      </c>
      <c r="E7" t="s">
        <v>54</v>
      </c>
      <c r="F7">
        <v>10</v>
      </c>
      <c r="G7">
        <v>4</v>
      </c>
      <c r="H7" t="s">
        <v>24</v>
      </c>
      <c r="I7" t="s">
        <v>27</v>
      </c>
      <c r="M7" t="s">
        <v>12</v>
      </c>
      <c r="N7" t="s">
        <v>12</v>
      </c>
      <c r="O7" t="s">
        <v>12</v>
      </c>
      <c r="P7" t="s">
        <v>12</v>
      </c>
      <c r="Q7" t="s">
        <v>12</v>
      </c>
      <c r="R7" t="s">
        <v>12</v>
      </c>
      <c r="S7" t="s">
        <v>12</v>
      </c>
      <c r="T7">
        <v>545</v>
      </c>
      <c r="U7">
        <v>181</v>
      </c>
      <c r="V7">
        <v>53</v>
      </c>
      <c r="W7">
        <v>1</v>
      </c>
      <c r="X7">
        <v>780</v>
      </c>
      <c r="Y7" s="1">
        <f>COUNTIF(M7:S7,"A FAVOR")</f>
        <v>7</v>
      </c>
    </row>
    <row r="8" spans="1:25" x14ac:dyDescent="0.35">
      <c r="A8">
        <v>44</v>
      </c>
      <c r="B8" t="s">
        <v>103</v>
      </c>
      <c r="C8" t="s">
        <v>102</v>
      </c>
      <c r="D8">
        <v>7</v>
      </c>
      <c r="E8" t="s">
        <v>104</v>
      </c>
      <c r="F8">
        <v>3</v>
      </c>
      <c r="G8">
        <v>1</v>
      </c>
      <c r="H8" t="s">
        <v>19</v>
      </c>
      <c r="I8" t="s">
        <v>27</v>
      </c>
      <c r="K8">
        <v>2</v>
      </c>
      <c r="M8" t="s">
        <v>12</v>
      </c>
      <c r="N8" t="s">
        <v>12</v>
      </c>
      <c r="O8" t="s">
        <v>12</v>
      </c>
      <c r="P8" t="s">
        <v>12</v>
      </c>
      <c r="Q8" t="s">
        <v>12</v>
      </c>
      <c r="R8" t="s">
        <v>12</v>
      </c>
      <c r="S8" t="s">
        <v>12</v>
      </c>
      <c r="T8">
        <v>448</v>
      </c>
      <c r="U8">
        <v>144</v>
      </c>
      <c r="V8">
        <v>101</v>
      </c>
      <c r="W8">
        <v>87</v>
      </c>
      <c r="X8">
        <v>780</v>
      </c>
      <c r="Y8" s="1">
        <f>COUNTIF(M8:S8,"A FAVOR")</f>
        <v>7</v>
      </c>
    </row>
    <row r="9" spans="1:25" x14ac:dyDescent="0.35">
      <c r="A9">
        <v>131</v>
      </c>
      <c r="B9" t="s">
        <v>231</v>
      </c>
      <c r="C9" t="s">
        <v>228</v>
      </c>
      <c r="D9">
        <v>17</v>
      </c>
      <c r="E9" t="s">
        <v>43</v>
      </c>
      <c r="F9">
        <v>11</v>
      </c>
      <c r="G9">
        <v>1</v>
      </c>
      <c r="H9" t="s">
        <v>24</v>
      </c>
      <c r="I9" t="s">
        <v>27</v>
      </c>
      <c r="M9" t="s">
        <v>12</v>
      </c>
      <c r="N9" t="s">
        <v>12</v>
      </c>
      <c r="O9" t="s">
        <v>12</v>
      </c>
      <c r="P9" t="s">
        <v>12</v>
      </c>
      <c r="Q9" t="s">
        <v>12</v>
      </c>
      <c r="R9" t="s">
        <v>12</v>
      </c>
      <c r="S9" t="s">
        <v>12</v>
      </c>
      <c r="T9">
        <v>541</v>
      </c>
      <c r="U9">
        <v>199</v>
      </c>
      <c r="V9">
        <v>34</v>
      </c>
      <c r="W9">
        <v>6</v>
      </c>
      <c r="X9">
        <v>780</v>
      </c>
      <c r="Y9" s="1">
        <f>COUNTIF(M9:S9,"A FAVOR")</f>
        <v>7</v>
      </c>
    </row>
    <row r="10" spans="1:25" x14ac:dyDescent="0.35">
      <c r="A10">
        <v>67</v>
      </c>
      <c r="B10" t="s">
        <v>142</v>
      </c>
      <c r="C10" t="s">
        <v>137</v>
      </c>
      <c r="D10">
        <v>52</v>
      </c>
      <c r="E10" t="s">
        <v>89</v>
      </c>
      <c r="F10">
        <v>8</v>
      </c>
      <c r="G10">
        <v>1</v>
      </c>
      <c r="H10" t="s">
        <v>19</v>
      </c>
      <c r="I10" t="s">
        <v>27</v>
      </c>
      <c r="M10" t="s">
        <v>12</v>
      </c>
      <c r="N10" t="s">
        <v>12</v>
      </c>
      <c r="O10" t="s">
        <v>12</v>
      </c>
      <c r="P10" t="s">
        <v>12</v>
      </c>
      <c r="Q10" t="s">
        <v>12</v>
      </c>
      <c r="R10" t="s">
        <v>12</v>
      </c>
      <c r="S10" t="s">
        <v>12</v>
      </c>
      <c r="T10">
        <v>514</v>
      </c>
      <c r="U10">
        <v>170</v>
      </c>
      <c r="V10">
        <v>77</v>
      </c>
      <c r="W10">
        <v>19</v>
      </c>
      <c r="X10">
        <v>780</v>
      </c>
      <c r="Y10" s="1">
        <f>COUNTIF(M10:S10,"A FAVOR")</f>
        <v>7</v>
      </c>
    </row>
    <row r="11" spans="1:25" x14ac:dyDescent="0.35">
      <c r="A11">
        <v>51</v>
      </c>
      <c r="B11" t="s">
        <v>118</v>
      </c>
      <c r="C11" t="s">
        <v>116</v>
      </c>
      <c r="D11">
        <v>12</v>
      </c>
      <c r="E11" t="s">
        <v>119</v>
      </c>
      <c r="F11">
        <v>3</v>
      </c>
      <c r="G11">
        <v>1</v>
      </c>
      <c r="H11" t="s">
        <v>19</v>
      </c>
      <c r="I11" t="s">
        <v>27</v>
      </c>
      <c r="K11">
        <v>1</v>
      </c>
      <c r="M11" t="s">
        <v>12</v>
      </c>
      <c r="N11" t="s">
        <v>12</v>
      </c>
      <c r="O11" t="s">
        <v>12</v>
      </c>
      <c r="P11" t="s">
        <v>12</v>
      </c>
      <c r="Q11" t="s">
        <v>12</v>
      </c>
      <c r="R11" t="s">
        <v>12</v>
      </c>
      <c r="S11" t="s">
        <v>12</v>
      </c>
      <c r="T11">
        <v>536</v>
      </c>
      <c r="U11">
        <v>189</v>
      </c>
      <c r="V11">
        <v>49</v>
      </c>
      <c r="W11">
        <v>6</v>
      </c>
      <c r="X11">
        <v>780</v>
      </c>
      <c r="Y11" s="1">
        <f>COUNTIF(M11:S11,"A FAVOR")</f>
        <v>7</v>
      </c>
    </row>
    <row r="12" spans="1:25" x14ac:dyDescent="0.35">
      <c r="A12">
        <v>132</v>
      </c>
      <c r="B12" t="s">
        <v>232</v>
      </c>
      <c r="C12" t="s">
        <v>228</v>
      </c>
      <c r="D12">
        <v>17</v>
      </c>
      <c r="E12" t="s">
        <v>18</v>
      </c>
      <c r="F12">
        <v>19</v>
      </c>
      <c r="G12">
        <v>1</v>
      </c>
      <c r="H12" t="s">
        <v>24</v>
      </c>
      <c r="I12" t="s">
        <v>27</v>
      </c>
      <c r="M12" t="s">
        <v>12</v>
      </c>
      <c r="N12" t="s">
        <v>12</v>
      </c>
      <c r="O12" t="s">
        <v>12</v>
      </c>
      <c r="P12" t="s">
        <v>12</v>
      </c>
      <c r="Q12" t="s">
        <v>12</v>
      </c>
      <c r="R12" t="s">
        <v>12</v>
      </c>
      <c r="S12" t="s">
        <v>12</v>
      </c>
      <c r="T12">
        <v>541</v>
      </c>
      <c r="U12">
        <v>167</v>
      </c>
      <c r="V12">
        <v>51</v>
      </c>
      <c r="W12">
        <v>21</v>
      </c>
      <c r="X12">
        <v>780</v>
      </c>
      <c r="Y12" s="1">
        <f>COUNTIF(M12:S12,"A FAVOR")</f>
        <v>7</v>
      </c>
    </row>
    <row r="13" spans="1:25" x14ac:dyDescent="0.35">
      <c r="A13">
        <v>69</v>
      </c>
      <c r="B13" t="s">
        <v>144</v>
      </c>
      <c r="C13" t="s">
        <v>137</v>
      </c>
      <c r="D13">
        <v>52</v>
      </c>
      <c r="E13" t="s">
        <v>62</v>
      </c>
      <c r="F13">
        <v>4</v>
      </c>
      <c r="G13">
        <v>1</v>
      </c>
      <c r="H13" t="s">
        <v>19</v>
      </c>
      <c r="I13" t="s">
        <v>27</v>
      </c>
      <c r="J13" t="s">
        <v>145</v>
      </c>
      <c r="M13" t="s">
        <v>12</v>
      </c>
      <c r="N13" t="s">
        <v>12</v>
      </c>
      <c r="O13" t="s">
        <v>12</v>
      </c>
      <c r="P13" t="s">
        <v>12</v>
      </c>
      <c r="Q13" t="s">
        <v>12</v>
      </c>
      <c r="R13" t="s">
        <v>12</v>
      </c>
      <c r="S13" t="s">
        <v>12</v>
      </c>
      <c r="T13">
        <v>564</v>
      </c>
      <c r="U13">
        <v>156</v>
      </c>
      <c r="V13">
        <v>60</v>
      </c>
      <c r="W13">
        <v>0</v>
      </c>
      <c r="X13">
        <v>780</v>
      </c>
      <c r="Y13" s="1">
        <f>COUNTIF(M13:S13,"A FAVOR")</f>
        <v>7</v>
      </c>
    </row>
    <row r="14" spans="1:25" x14ac:dyDescent="0.35">
      <c r="A14">
        <v>133</v>
      </c>
      <c r="B14" t="s">
        <v>233</v>
      </c>
      <c r="C14" t="s">
        <v>228</v>
      </c>
      <c r="D14">
        <v>17</v>
      </c>
      <c r="E14" t="s">
        <v>23</v>
      </c>
      <c r="F14">
        <v>32</v>
      </c>
      <c r="G14">
        <v>2</v>
      </c>
      <c r="H14" t="s">
        <v>24</v>
      </c>
      <c r="I14" t="s">
        <v>25</v>
      </c>
      <c r="M14" t="s">
        <v>12</v>
      </c>
      <c r="N14" t="s">
        <v>12</v>
      </c>
      <c r="O14" t="s">
        <v>12</v>
      </c>
      <c r="P14" t="s">
        <v>12</v>
      </c>
      <c r="Q14" t="s">
        <v>12</v>
      </c>
      <c r="R14" t="s">
        <v>12</v>
      </c>
      <c r="S14" t="s">
        <v>12</v>
      </c>
      <c r="T14">
        <v>375</v>
      </c>
      <c r="U14">
        <v>107</v>
      </c>
      <c r="V14">
        <v>93</v>
      </c>
      <c r="W14">
        <v>205</v>
      </c>
      <c r="X14">
        <v>780</v>
      </c>
      <c r="Y14" s="1">
        <f>COUNTIF(M14:S14,"A FAVOR")</f>
        <v>7</v>
      </c>
    </row>
    <row r="15" spans="1:25" x14ac:dyDescent="0.35">
      <c r="A15">
        <v>24</v>
      </c>
      <c r="B15" t="s">
        <v>65</v>
      </c>
      <c r="C15" t="s">
        <v>64</v>
      </c>
      <c r="D15">
        <v>6</v>
      </c>
      <c r="E15" t="s">
        <v>36</v>
      </c>
      <c r="F15">
        <v>9</v>
      </c>
      <c r="G15">
        <v>1</v>
      </c>
      <c r="H15" t="s">
        <v>24</v>
      </c>
      <c r="I15" t="s">
        <v>27</v>
      </c>
      <c r="J15" t="s">
        <v>66</v>
      </c>
      <c r="M15" t="s">
        <v>12</v>
      </c>
      <c r="N15" t="s">
        <v>12</v>
      </c>
      <c r="O15" t="s">
        <v>12</v>
      </c>
      <c r="P15" t="s">
        <v>12</v>
      </c>
      <c r="Q15" t="s">
        <v>12</v>
      </c>
      <c r="R15" t="s">
        <v>12</v>
      </c>
      <c r="S15" t="s">
        <v>12</v>
      </c>
      <c r="T15">
        <v>557</v>
      </c>
      <c r="U15">
        <v>215</v>
      </c>
      <c r="V15">
        <v>8</v>
      </c>
      <c r="W15">
        <v>0</v>
      </c>
      <c r="X15">
        <v>780</v>
      </c>
      <c r="Y15" s="1">
        <f>COUNTIF(M15:S15,"A FAVOR")</f>
        <v>7</v>
      </c>
    </row>
    <row r="16" spans="1:25" x14ac:dyDescent="0.35">
      <c r="A16">
        <v>73</v>
      </c>
      <c r="B16" t="s">
        <v>149</v>
      </c>
      <c r="C16" t="s">
        <v>137</v>
      </c>
      <c r="D16">
        <v>52</v>
      </c>
      <c r="E16" t="s">
        <v>31</v>
      </c>
      <c r="F16">
        <v>4</v>
      </c>
      <c r="G16">
        <v>1</v>
      </c>
      <c r="H16" t="s">
        <v>19</v>
      </c>
      <c r="I16" t="s">
        <v>27</v>
      </c>
      <c r="M16" t="s">
        <v>12</v>
      </c>
      <c r="N16" t="s">
        <v>12</v>
      </c>
      <c r="O16" t="s">
        <v>12</v>
      </c>
      <c r="P16" t="s">
        <v>12</v>
      </c>
      <c r="Q16" t="s">
        <v>12</v>
      </c>
      <c r="R16" t="s">
        <v>12</v>
      </c>
      <c r="S16" t="s">
        <v>12</v>
      </c>
      <c r="T16">
        <v>550</v>
      </c>
      <c r="U16">
        <v>122</v>
      </c>
      <c r="V16">
        <v>102</v>
      </c>
      <c r="W16">
        <v>6</v>
      </c>
      <c r="X16">
        <v>780</v>
      </c>
      <c r="Y16" s="1">
        <f>COUNTIF(M16:S16,"A FAVOR")</f>
        <v>7</v>
      </c>
    </row>
    <row r="17" spans="1:25" x14ac:dyDescent="0.35">
      <c r="A17">
        <v>121</v>
      </c>
      <c r="B17" t="s">
        <v>217</v>
      </c>
      <c r="C17" t="s">
        <v>215</v>
      </c>
      <c r="D17">
        <v>9</v>
      </c>
      <c r="E17" t="s">
        <v>18</v>
      </c>
      <c r="F17">
        <v>19</v>
      </c>
      <c r="G17">
        <v>1</v>
      </c>
      <c r="H17" t="s">
        <v>24</v>
      </c>
      <c r="I17" t="s">
        <v>27</v>
      </c>
      <c r="M17" t="s">
        <v>12</v>
      </c>
      <c r="N17" t="s">
        <v>12</v>
      </c>
      <c r="O17" t="s">
        <v>12</v>
      </c>
      <c r="P17" t="s">
        <v>12</v>
      </c>
      <c r="Q17" t="s">
        <v>12</v>
      </c>
      <c r="R17" t="s">
        <v>12</v>
      </c>
      <c r="S17" t="s">
        <v>12</v>
      </c>
      <c r="T17">
        <v>531</v>
      </c>
      <c r="U17">
        <v>189</v>
      </c>
      <c r="V17">
        <v>46</v>
      </c>
      <c r="W17">
        <v>14</v>
      </c>
      <c r="X17">
        <v>780</v>
      </c>
      <c r="Y17" s="1">
        <f>COUNTIF(M17:S17,"A FAVOR")</f>
        <v>7</v>
      </c>
    </row>
    <row r="18" spans="1:25" x14ac:dyDescent="0.35">
      <c r="A18">
        <v>25</v>
      </c>
      <c r="B18" t="s">
        <v>67</v>
      </c>
      <c r="C18" t="s">
        <v>64</v>
      </c>
      <c r="D18">
        <v>6</v>
      </c>
      <c r="E18" t="s">
        <v>68</v>
      </c>
      <c r="F18">
        <v>7</v>
      </c>
      <c r="G18">
        <v>1</v>
      </c>
      <c r="H18" t="s">
        <v>24</v>
      </c>
      <c r="I18" t="s">
        <v>27</v>
      </c>
      <c r="K18">
        <v>2</v>
      </c>
      <c r="M18" t="s">
        <v>12</v>
      </c>
      <c r="N18" t="s">
        <v>12</v>
      </c>
      <c r="O18" t="s">
        <v>12</v>
      </c>
      <c r="P18" t="s">
        <v>12</v>
      </c>
      <c r="Q18" t="s">
        <v>12</v>
      </c>
      <c r="R18" t="s">
        <v>12</v>
      </c>
      <c r="S18" t="s">
        <v>12</v>
      </c>
      <c r="T18">
        <v>553</v>
      </c>
      <c r="U18">
        <v>191</v>
      </c>
      <c r="V18">
        <v>30</v>
      </c>
      <c r="W18">
        <v>6</v>
      </c>
      <c r="X18">
        <v>780</v>
      </c>
      <c r="Y18" s="1">
        <f>COUNTIF(M18:S18,"A FAVOR")</f>
        <v>7</v>
      </c>
    </row>
    <row r="19" spans="1:25" x14ac:dyDescent="0.35">
      <c r="A19">
        <v>122</v>
      </c>
      <c r="B19" t="s">
        <v>218</v>
      </c>
      <c r="C19" t="s">
        <v>215</v>
      </c>
      <c r="D19">
        <v>9</v>
      </c>
      <c r="E19" t="s">
        <v>151</v>
      </c>
      <c r="F19">
        <v>3</v>
      </c>
      <c r="G19">
        <v>2</v>
      </c>
      <c r="H19" t="s">
        <v>24</v>
      </c>
      <c r="I19" t="s">
        <v>27</v>
      </c>
      <c r="M19" t="s">
        <v>12</v>
      </c>
      <c r="N19" t="s">
        <v>12</v>
      </c>
      <c r="O19" t="s">
        <v>12</v>
      </c>
      <c r="P19" t="s">
        <v>12</v>
      </c>
      <c r="Q19" t="s">
        <v>12</v>
      </c>
      <c r="R19" t="s">
        <v>12</v>
      </c>
      <c r="S19" t="s">
        <v>12</v>
      </c>
      <c r="T19">
        <v>594</v>
      </c>
      <c r="U19">
        <v>177</v>
      </c>
      <c r="V19">
        <v>9</v>
      </c>
      <c r="W19">
        <v>0</v>
      </c>
      <c r="X19">
        <v>780</v>
      </c>
      <c r="Y19" s="1">
        <f>COUNTIF(M19:S19,"A FAVOR")</f>
        <v>7</v>
      </c>
    </row>
    <row r="20" spans="1:25" x14ac:dyDescent="0.35">
      <c r="A20">
        <v>75</v>
      </c>
      <c r="B20" t="s">
        <v>153</v>
      </c>
      <c r="C20" t="s">
        <v>137</v>
      </c>
      <c r="D20">
        <v>52</v>
      </c>
      <c r="E20" t="s">
        <v>57</v>
      </c>
      <c r="F20">
        <v>9</v>
      </c>
      <c r="G20">
        <v>2</v>
      </c>
      <c r="H20" t="s">
        <v>19</v>
      </c>
      <c r="I20" t="s">
        <v>27</v>
      </c>
      <c r="L20" t="s">
        <v>154</v>
      </c>
      <c r="M20" t="s">
        <v>12</v>
      </c>
      <c r="N20" t="s">
        <v>12</v>
      </c>
      <c r="O20" t="s">
        <v>12</v>
      </c>
      <c r="P20" t="s">
        <v>12</v>
      </c>
      <c r="Q20" t="s">
        <v>12</v>
      </c>
      <c r="R20" t="s">
        <v>12</v>
      </c>
      <c r="S20" t="s">
        <v>12</v>
      </c>
      <c r="T20">
        <v>504</v>
      </c>
      <c r="U20">
        <v>206</v>
      </c>
      <c r="V20">
        <v>55</v>
      </c>
      <c r="W20">
        <v>15</v>
      </c>
      <c r="X20">
        <v>780</v>
      </c>
      <c r="Y20" s="1">
        <f>COUNTIF(M20:S20,"A FAVOR")</f>
        <v>7</v>
      </c>
    </row>
    <row r="21" spans="1:25" x14ac:dyDescent="0.35">
      <c r="A21">
        <v>76</v>
      </c>
      <c r="B21" t="s">
        <v>155</v>
      </c>
      <c r="C21" t="s">
        <v>137</v>
      </c>
      <c r="D21">
        <v>52</v>
      </c>
      <c r="E21" t="s">
        <v>156</v>
      </c>
      <c r="F21">
        <v>2</v>
      </c>
      <c r="G21">
        <v>2</v>
      </c>
      <c r="H21" t="s">
        <v>24</v>
      </c>
      <c r="I21" t="s">
        <v>27</v>
      </c>
      <c r="M21" t="s">
        <v>12</v>
      </c>
      <c r="N21" t="s">
        <v>12</v>
      </c>
      <c r="O21" t="s">
        <v>12</v>
      </c>
      <c r="P21" t="s">
        <v>12</v>
      </c>
      <c r="Q21" t="s">
        <v>12</v>
      </c>
      <c r="R21" t="s">
        <v>12</v>
      </c>
      <c r="S21" t="s">
        <v>12</v>
      </c>
      <c r="T21">
        <v>557</v>
      </c>
      <c r="U21">
        <v>177</v>
      </c>
      <c r="V21">
        <v>46</v>
      </c>
      <c r="W21">
        <v>0</v>
      </c>
      <c r="X21">
        <v>780</v>
      </c>
      <c r="Y21" s="1">
        <f>COUNTIF(M21:S21,"A FAVOR")</f>
        <v>7</v>
      </c>
    </row>
    <row r="22" spans="1:25" x14ac:dyDescent="0.35">
      <c r="A22">
        <v>26</v>
      </c>
      <c r="B22" t="s">
        <v>69</v>
      </c>
      <c r="C22" t="s">
        <v>64</v>
      </c>
      <c r="D22">
        <v>6</v>
      </c>
      <c r="E22" t="s">
        <v>18</v>
      </c>
      <c r="F22">
        <v>19</v>
      </c>
      <c r="G22">
        <v>1</v>
      </c>
      <c r="H22" t="s">
        <v>24</v>
      </c>
      <c r="I22" t="s">
        <v>27</v>
      </c>
      <c r="L22" t="s">
        <v>70</v>
      </c>
      <c r="M22" t="s">
        <v>12</v>
      </c>
      <c r="N22" t="s">
        <v>12</v>
      </c>
      <c r="O22" t="s">
        <v>12</v>
      </c>
      <c r="P22" t="s">
        <v>12</v>
      </c>
      <c r="Q22" t="s">
        <v>12</v>
      </c>
      <c r="R22" t="s">
        <v>12</v>
      </c>
      <c r="S22" t="s">
        <v>12</v>
      </c>
      <c r="T22">
        <v>529</v>
      </c>
      <c r="U22">
        <v>203</v>
      </c>
      <c r="V22">
        <v>45</v>
      </c>
      <c r="W22">
        <v>3</v>
      </c>
      <c r="X22">
        <v>780</v>
      </c>
      <c r="Y22" s="1">
        <f>COUNTIF(M22:S22,"A FAVOR")</f>
        <v>7</v>
      </c>
    </row>
    <row r="23" spans="1:25" x14ac:dyDescent="0.35">
      <c r="A23">
        <v>77</v>
      </c>
      <c r="B23" t="s">
        <v>157</v>
      </c>
      <c r="C23" t="s">
        <v>137</v>
      </c>
      <c r="D23">
        <v>52</v>
      </c>
      <c r="E23" t="s">
        <v>29</v>
      </c>
      <c r="F23">
        <v>6</v>
      </c>
      <c r="G23">
        <v>1</v>
      </c>
      <c r="H23" t="s">
        <v>19</v>
      </c>
      <c r="I23" t="s">
        <v>27</v>
      </c>
      <c r="M23" t="s">
        <v>12</v>
      </c>
      <c r="N23" t="s">
        <v>12</v>
      </c>
      <c r="O23" t="s">
        <v>12</v>
      </c>
      <c r="P23" t="s">
        <v>12</v>
      </c>
      <c r="Q23" t="s">
        <v>12</v>
      </c>
      <c r="R23" t="s">
        <v>12</v>
      </c>
      <c r="S23" t="s">
        <v>12</v>
      </c>
      <c r="T23">
        <v>521</v>
      </c>
      <c r="U23">
        <v>151</v>
      </c>
      <c r="V23">
        <v>67</v>
      </c>
      <c r="W23">
        <v>41</v>
      </c>
      <c r="X23">
        <v>780</v>
      </c>
      <c r="Y23" s="1">
        <f>COUNTIF(M23:S23,"A FAVOR")</f>
        <v>7</v>
      </c>
    </row>
    <row r="24" spans="1:25" x14ac:dyDescent="0.35">
      <c r="A24">
        <v>137</v>
      </c>
      <c r="B24" t="s">
        <v>239</v>
      </c>
      <c r="C24" t="s">
        <v>228</v>
      </c>
      <c r="D24">
        <v>17</v>
      </c>
      <c r="E24" t="s">
        <v>36</v>
      </c>
      <c r="F24">
        <v>9</v>
      </c>
      <c r="G24">
        <v>1</v>
      </c>
      <c r="H24" t="s">
        <v>24</v>
      </c>
      <c r="I24" t="s">
        <v>27</v>
      </c>
      <c r="M24" t="s">
        <v>12</v>
      </c>
      <c r="N24" t="s">
        <v>12</v>
      </c>
      <c r="O24" t="s">
        <v>12</v>
      </c>
      <c r="P24" t="s">
        <v>12</v>
      </c>
      <c r="Q24" t="s">
        <v>12</v>
      </c>
      <c r="R24" t="s">
        <v>12</v>
      </c>
      <c r="S24" t="s">
        <v>12</v>
      </c>
      <c r="T24">
        <v>551</v>
      </c>
      <c r="U24">
        <v>194</v>
      </c>
      <c r="V24">
        <v>31</v>
      </c>
      <c r="W24">
        <v>4</v>
      </c>
      <c r="X24">
        <v>780</v>
      </c>
      <c r="Y24" s="1">
        <f>COUNTIF(M24:S24,"A FAVOR")</f>
        <v>7</v>
      </c>
    </row>
    <row r="25" spans="1:25" x14ac:dyDescent="0.35">
      <c r="A25">
        <v>148</v>
      </c>
      <c r="B25" t="s">
        <v>255</v>
      </c>
      <c r="C25" t="s">
        <v>256</v>
      </c>
      <c r="D25">
        <v>2</v>
      </c>
      <c r="E25" t="s">
        <v>57</v>
      </c>
      <c r="F25">
        <v>9</v>
      </c>
      <c r="G25">
        <v>1</v>
      </c>
      <c r="H25" t="s">
        <v>24</v>
      </c>
      <c r="I25" t="s">
        <v>27</v>
      </c>
      <c r="M25" t="s">
        <v>12</v>
      </c>
      <c r="N25" t="s">
        <v>12</v>
      </c>
      <c r="O25" t="s">
        <v>12</v>
      </c>
      <c r="P25" t="s">
        <v>12</v>
      </c>
      <c r="Q25" t="s">
        <v>12</v>
      </c>
      <c r="R25" t="s">
        <v>12</v>
      </c>
      <c r="S25" t="s">
        <v>12</v>
      </c>
      <c r="T25">
        <v>499</v>
      </c>
      <c r="U25">
        <v>189</v>
      </c>
      <c r="V25">
        <v>33</v>
      </c>
      <c r="W25">
        <v>59</v>
      </c>
      <c r="X25">
        <v>780</v>
      </c>
      <c r="Y25" s="1">
        <f>COUNTIF(M25:S25,"A FAVOR")</f>
        <v>7</v>
      </c>
    </row>
    <row r="26" spans="1:25" x14ac:dyDescent="0.35">
      <c r="A26">
        <v>16</v>
      </c>
      <c r="B26" t="s">
        <v>51</v>
      </c>
      <c r="C26" t="s">
        <v>49</v>
      </c>
      <c r="D26">
        <v>8</v>
      </c>
      <c r="E26" t="s">
        <v>23</v>
      </c>
      <c r="F26">
        <v>32</v>
      </c>
      <c r="G26">
        <v>2</v>
      </c>
      <c r="H26" t="s">
        <v>19</v>
      </c>
      <c r="I26" t="s">
        <v>27</v>
      </c>
      <c r="M26" t="s">
        <v>12</v>
      </c>
      <c r="N26" t="s">
        <v>12</v>
      </c>
      <c r="O26" t="s">
        <v>12</v>
      </c>
      <c r="P26" t="s">
        <v>12</v>
      </c>
      <c r="Q26" t="s">
        <v>12</v>
      </c>
      <c r="R26" t="s">
        <v>12</v>
      </c>
      <c r="S26" t="s">
        <v>12</v>
      </c>
      <c r="T26">
        <v>80</v>
      </c>
      <c r="U26">
        <v>57</v>
      </c>
      <c r="V26">
        <v>65</v>
      </c>
      <c r="W26">
        <v>578</v>
      </c>
      <c r="X26">
        <v>780</v>
      </c>
      <c r="Y26" s="1">
        <f>COUNTIF(M26:S26,"A FAVOR")</f>
        <v>7</v>
      </c>
    </row>
    <row r="27" spans="1:25" x14ac:dyDescent="0.35">
      <c r="A27">
        <v>78</v>
      </c>
      <c r="B27" t="s">
        <v>158</v>
      </c>
      <c r="C27" t="s">
        <v>137</v>
      </c>
      <c r="D27">
        <v>52</v>
      </c>
      <c r="E27" t="s">
        <v>104</v>
      </c>
      <c r="F27">
        <v>3</v>
      </c>
      <c r="G27">
        <v>3</v>
      </c>
      <c r="H27" t="s">
        <v>24</v>
      </c>
      <c r="I27" t="s">
        <v>25</v>
      </c>
      <c r="M27" t="s">
        <v>12</v>
      </c>
      <c r="N27" t="s">
        <v>12</v>
      </c>
      <c r="O27" t="s">
        <v>12</v>
      </c>
      <c r="P27" t="s">
        <v>12</v>
      </c>
      <c r="Q27" t="s">
        <v>12</v>
      </c>
      <c r="R27" t="s">
        <v>12</v>
      </c>
      <c r="S27" t="s">
        <v>12</v>
      </c>
      <c r="T27">
        <v>83</v>
      </c>
      <c r="U27">
        <v>34</v>
      </c>
      <c r="V27">
        <v>3</v>
      </c>
      <c r="W27">
        <v>0</v>
      </c>
      <c r="X27">
        <v>120</v>
      </c>
      <c r="Y27" s="1">
        <f>COUNTIF(M27:S27,"A FAVOR")</f>
        <v>7</v>
      </c>
    </row>
    <row r="28" spans="1:25" x14ac:dyDescent="0.35">
      <c r="A28">
        <v>18</v>
      </c>
      <c r="B28" t="s">
        <v>53</v>
      </c>
      <c r="C28" t="s">
        <v>49</v>
      </c>
      <c r="D28">
        <v>8</v>
      </c>
      <c r="E28" t="s">
        <v>54</v>
      </c>
      <c r="F28">
        <v>10</v>
      </c>
      <c r="G28">
        <v>1</v>
      </c>
      <c r="H28" t="s">
        <v>19</v>
      </c>
      <c r="I28" t="s">
        <v>27</v>
      </c>
      <c r="M28" t="s">
        <v>12</v>
      </c>
      <c r="N28" t="s">
        <v>12</v>
      </c>
      <c r="O28" t="s">
        <v>12</v>
      </c>
      <c r="P28" t="s">
        <v>12</v>
      </c>
      <c r="Q28" t="s">
        <v>12</v>
      </c>
      <c r="R28" t="s">
        <v>12</v>
      </c>
      <c r="S28" t="s">
        <v>12</v>
      </c>
      <c r="T28">
        <v>496</v>
      </c>
      <c r="U28">
        <v>201</v>
      </c>
      <c r="V28">
        <v>67</v>
      </c>
      <c r="W28">
        <v>16</v>
      </c>
      <c r="X28">
        <v>780</v>
      </c>
      <c r="Y28" s="1">
        <f>COUNTIF(M28:S28,"A FAVOR")</f>
        <v>7</v>
      </c>
    </row>
    <row r="29" spans="1:25" x14ac:dyDescent="0.35">
      <c r="A29">
        <v>34</v>
      </c>
      <c r="B29" t="s">
        <v>87</v>
      </c>
      <c r="C29" t="s">
        <v>85</v>
      </c>
      <c r="D29">
        <v>3</v>
      </c>
      <c r="E29" t="s">
        <v>23</v>
      </c>
      <c r="F29">
        <v>32</v>
      </c>
      <c r="G29">
        <v>1</v>
      </c>
      <c r="H29" t="s">
        <v>24</v>
      </c>
      <c r="I29" t="s">
        <v>27</v>
      </c>
      <c r="K29">
        <v>1</v>
      </c>
      <c r="M29" t="s">
        <v>12</v>
      </c>
      <c r="N29" t="s">
        <v>12</v>
      </c>
      <c r="O29" t="s">
        <v>12</v>
      </c>
      <c r="P29" t="s">
        <v>12</v>
      </c>
      <c r="Q29" t="s">
        <v>12</v>
      </c>
      <c r="R29" t="s">
        <v>12</v>
      </c>
      <c r="S29" t="s">
        <v>12</v>
      </c>
      <c r="T29">
        <v>441</v>
      </c>
      <c r="U29">
        <v>221</v>
      </c>
      <c r="V29">
        <v>109</v>
      </c>
      <c r="W29">
        <v>9</v>
      </c>
      <c r="X29">
        <v>780</v>
      </c>
      <c r="Y29" s="1">
        <f>COUNTIF(M29:S29,"A FAVOR")</f>
        <v>7</v>
      </c>
    </row>
    <row r="30" spans="1:25" x14ac:dyDescent="0.35">
      <c r="A30">
        <v>35</v>
      </c>
      <c r="B30" t="s">
        <v>88</v>
      </c>
      <c r="C30" t="s">
        <v>85</v>
      </c>
      <c r="D30">
        <v>3</v>
      </c>
      <c r="E30" t="s">
        <v>89</v>
      </c>
      <c r="F30">
        <v>8</v>
      </c>
      <c r="G30">
        <v>1</v>
      </c>
      <c r="H30" t="s">
        <v>24</v>
      </c>
      <c r="I30" t="s">
        <v>90</v>
      </c>
      <c r="K30">
        <v>2</v>
      </c>
      <c r="L30" t="s">
        <v>91</v>
      </c>
      <c r="M30" t="s">
        <v>12</v>
      </c>
      <c r="N30" t="s">
        <v>12</v>
      </c>
      <c r="O30" t="s">
        <v>12</v>
      </c>
      <c r="P30" t="s">
        <v>12</v>
      </c>
      <c r="Q30" t="s">
        <v>12</v>
      </c>
      <c r="R30" t="s">
        <v>12</v>
      </c>
      <c r="S30" t="s">
        <v>12</v>
      </c>
      <c r="T30">
        <v>502</v>
      </c>
      <c r="U30">
        <v>226</v>
      </c>
      <c r="V30">
        <v>48</v>
      </c>
      <c r="W30">
        <v>4</v>
      </c>
      <c r="X30">
        <v>780</v>
      </c>
      <c r="Y30" s="1">
        <f>COUNTIF(M30:S30,"A FAVOR")</f>
        <v>7</v>
      </c>
    </row>
    <row r="31" spans="1:25" x14ac:dyDescent="0.35">
      <c r="A31">
        <v>32</v>
      </c>
      <c r="B31" t="s">
        <v>80</v>
      </c>
      <c r="C31" t="s">
        <v>81</v>
      </c>
      <c r="D31">
        <v>1</v>
      </c>
      <c r="E31" t="s">
        <v>82</v>
      </c>
      <c r="F31">
        <v>5</v>
      </c>
      <c r="G31">
        <v>1</v>
      </c>
      <c r="H31" t="s">
        <v>19</v>
      </c>
      <c r="I31" t="s">
        <v>27</v>
      </c>
      <c r="K31">
        <v>1</v>
      </c>
      <c r="L31" t="s">
        <v>83</v>
      </c>
      <c r="M31" t="s">
        <v>12</v>
      </c>
      <c r="N31" t="s">
        <v>12</v>
      </c>
      <c r="O31" t="s">
        <v>12</v>
      </c>
      <c r="P31" t="s">
        <v>12</v>
      </c>
      <c r="Q31" t="s">
        <v>12</v>
      </c>
      <c r="R31" t="s">
        <v>12</v>
      </c>
      <c r="S31" t="s">
        <v>12</v>
      </c>
      <c r="T31">
        <v>568</v>
      </c>
      <c r="U31">
        <v>163</v>
      </c>
      <c r="V31">
        <v>49</v>
      </c>
      <c r="W31">
        <v>0</v>
      </c>
      <c r="X31">
        <v>780</v>
      </c>
      <c r="Y31" s="1">
        <f>COUNTIF(M31:S31,"A FAVOR")</f>
        <v>7</v>
      </c>
    </row>
    <row r="32" spans="1:25" x14ac:dyDescent="0.35">
      <c r="A32">
        <v>54</v>
      </c>
      <c r="B32" t="s">
        <v>123</v>
      </c>
      <c r="C32" t="s">
        <v>116</v>
      </c>
      <c r="D32">
        <v>12</v>
      </c>
      <c r="E32" t="s">
        <v>117</v>
      </c>
      <c r="F32">
        <v>5</v>
      </c>
      <c r="G32">
        <v>1</v>
      </c>
      <c r="H32" t="s">
        <v>24</v>
      </c>
      <c r="I32" t="s">
        <v>27</v>
      </c>
      <c r="L32" t="s">
        <v>124</v>
      </c>
      <c r="M32" t="s">
        <v>12</v>
      </c>
      <c r="N32" t="s">
        <v>12</v>
      </c>
      <c r="O32" t="s">
        <v>12</v>
      </c>
      <c r="P32" t="s">
        <v>12</v>
      </c>
      <c r="Q32" t="s">
        <v>12</v>
      </c>
      <c r="R32" t="s">
        <v>12</v>
      </c>
      <c r="S32" t="s">
        <v>12</v>
      </c>
      <c r="T32">
        <v>527</v>
      </c>
      <c r="U32">
        <v>200</v>
      </c>
      <c r="V32">
        <v>45</v>
      </c>
      <c r="W32">
        <v>8</v>
      </c>
      <c r="X32">
        <v>780</v>
      </c>
      <c r="Y32" s="1">
        <f>COUNTIF(M32:S32,"A FAVOR")</f>
        <v>7</v>
      </c>
    </row>
    <row r="33" spans="1:25" x14ac:dyDescent="0.35">
      <c r="A33">
        <v>124</v>
      </c>
      <c r="B33" t="s">
        <v>220</v>
      </c>
      <c r="C33" t="s">
        <v>215</v>
      </c>
      <c r="D33">
        <v>9</v>
      </c>
      <c r="E33" t="s">
        <v>18</v>
      </c>
      <c r="F33">
        <v>19</v>
      </c>
      <c r="G33">
        <v>2</v>
      </c>
      <c r="H33" t="s">
        <v>24</v>
      </c>
      <c r="I33" t="s">
        <v>27</v>
      </c>
      <c r="M33" t="s">
        <v>12</v>
      </c>
      <c r="N33" t="s">
        <v>12</v>
      </c>
      <c r="O33" t="s">
        <v>12</v>
      </c>
      <c r="P33" t="s">
        <v>12</v>
      </c>
      <c r="Q33" t="s">
        <v>12</v>
      </c>
      <c r="R33" t="s">
        <v>12</v>
      </c>
      <c r="S33" t="s">
        <v>12</v>
      </c>
      <c r="T33">
        <v>567</v>
      </c>
      <c r="U33">
        <v>188</v>
      </c>
      <c r="V33">
        <v>23</v>
      </c>
      <c r="W33">
        <v>2</v>
      </c>
      <c r="X33">
        <v>780</v>
      </c>
      <c r="Y33" s="1">
        <f>COUNTIF(M33:S33,"A FAVOR")</f>
        <v>7</v>
      </c>
    </row>
    <row r="34" spans="1:25" x14ac:dyDescent="0.35">
      <c r="A34">
        <v>138</v>
      </c>
      <c r="B34" t="s">
        <v>240</v>
      </c>
      <c r="C34" t="s">
        <v>228</v>
      </c>
      <c r="D34">
        <v>17</v>
      </c>
      <c r="E34" t="s">
        <v>23</v>
      </c>
      <c r="F34">
        <v>32</v>
      </c>
      <c r="G34">
        <v>1</v>
      </c>
      <c r="H34" t="s">
        <v>24</v>
      </c>
      <c r="I34" t="s">
        <v>27</v>
      </c>
      <c r="M34" t="s">
        <v>12</v>
      </c>
      <c r="N34" t="s">
        <v>12</v>
      </c>
      <c r="O34" t="s">
        <v>12</v>
      </c>
      <c r="P34" t="s">
        <v>12</v>
      </c>
      <c r="Q34" t="s">
        <v>12</v>
      </c>
      <c r="R34" t="s">
        <v>12</v>
      </c>
      <c r="S34" t="s">
        <v>12</v>
      </c>
      <c r="T34">
        <v>544</v>
      </c>
      <c r="U34">
        <v>218</v>
      </c>
      <c r="V34">
        <v>11</v>
      </c>
      <c r="W34">
        <v>7</v>
      </c>
      <c r="X34">
        <v>780</v>
      </c>
      <c r="Y34" s="1">
        <f>COUNTIF(M34:S34,"A FAVOR")</f>
        <v>7</v>
      </c>
    </row>
    <row r="35" spans="1:25" x14ac:dyDescent="0.35">
      <c r="A35">
        <v>149</v>
      </c>
      <c r="B35" t="s">
        <v>257</v>
      </c>
      <c r="C35" t="s">
        <v>256</v>
      </c>
      <c r="D35">
        <v>2</v>
      </c>
      <c r="E35" t="s">
        <v>57</v>
      </c>
      <c r="F35">
        <v>9</v>
      </c>
      <c r="G35">
        <v>2</v>
      </c>
      <c r="H35" t="s">
        <v>24</v>
      </c>
      <c r="I35" t="s">
        <v>20</v>
      </c>
      <c r="M35" t="s">
        <v>12</v>
      </c>
      <c r="N35" t="s">
        <v>12</v>
      </c>
      <c r="O35" t="s">
        <v>12</v>
      </c>
      <c r="P35" t="s">
        <v>12</v>
      </c>
      <c r="Q35" t="s">
        <v>12</v>
      </c>
      <c r="R35" t="s">
        <v>12</v>
      </c>
      <c r="S35" t="s">
        <v>12</v>
      </c>
      <c r="T35">
        <v>556</v>
      </c>
      <c r="U35">
        <v>188</v>
      </c>
      <c r="V35">
        <v>17</v>
      </c>
      <c r="W35">
        <v>19</v>
      </c>
      <c r="X35">
        <v>780</v>
      </c>
      <c r="Y35" s="1">
        <f>COUNTIF(M35:S35,"A FAVOR")</f>
        <v>7</v>
      </c>
    </row>
    <row r="36" spans="1:25" x14ac:dyDescent="0.35">
      <c r="A36">
        <v>19</v>
      </c>
      <c r="B36" t="s">
        <v>55</v>
      </c>
      <c r="C36" t="s">
        <v>49</v>
      </c>
      <c r="D36">
        <v>8</v>
      </c>
      <c r="E36" t="s">
        <v>36</v>
      </c>
      <c r="F36">
        <v>9</v>
      </c>
      <c r="G36">
        <v>1</v>
      </c>
      <c r="H36" t="s">
        <v>19</v>
      </c>
      <c r="I36" t="s">
        <v>27</v>
      </c>
      <c r="K36">
        <v>2</v>
      </c>
      <c r="M36" t="s">
        <v>12</v>
      </c>
      <c r="N36" t="s">
        <v>12</v>
      </c>
      <c r="O36" t="s">
        <v>12</v>
      </c>
      <c r="P36" t="s">
        <v>12</v>
      </c>
      <c r="Q36" t="s">
        <v>12</v>
      </c>
      <c r="R36" t="s">
        <v>12</v>
      </c>
      <c r="S36" t="s">
        <v>12</v>
      </c>
      <c r="T36">
        <v>568</v>
      </c>
      <c r="U36">
        <v>204</v>
      </c>
      <c r="V36">
        <v>8</v>
      </c>
      <c r="W36">
        <v>0</v>
      </c>
      <c r="X36">
        <v>780</v>
      </c>
      <c r="Y36" s="1">
        <f>COUNTIF(M36:S36,"A FAVOR")</f>
        <v>7</v>
      </c>
    </row>
    <row r="37" spans="1:25" x14ac:dyDescent="0.35">
      <c r="A37">
        <v>126</v>
      </c>
      <c r="B37" t="s">
        <v>223</v>
      </c>
      <c r="C37" t="s">
        <v>215</v>
      </c>
      <c r="D37">
        <v>9</v>
      </c>
      <c r="E37" t="s">
        <v>57</v>
      </c>
      <c r="F37">
        <v>9</v>
      </c>
      <c r="G37">
        <v>1</v>
      </c>
      <c r="H37" t="s">
        <v>24</v>
      </c>
      <c r="I37" t="s">
        <v>27</v>
      </c>
      <c r="M37" t="s">
        <v>12</v>
      </c>
      <c r="N37" t="s">
        <v>12</v>
      </c>
      <c r="O37" t="s">
        <v>12</v>
      </c>
      <c r="P37" t="s">
        <v>12</v>
      </c>
      <c r="Q37" t="s">
        <v>12</v>
      </c>
      <c r="R37" t="s">
        <v>12</v>
      </c>
      <c r="S37" t="s">
        <v>12</v>
      </c>
      <c r="T37">
        <v>589</v>
      </c>
      <c r="U37">
        <v>156</v>
      </c>
      <c r="V37">
        <v>34</v>
      </c>
      <c r="W37">
        <v>1</v>
      </c>
      <c r="X37">
        <v>780</v>
      </c>
      <c r="Y37" s="1">
        <f>COUNTIF(M37:S37,"A FAVOR")</f>
        <v>7</v>
      </c>
    </row>
    <row r="38" spans="1:25" x14ac:dyDescent="0.35">
      <c r="A38">
        <v>89</v>
      </c>
      <c r="B38" t="s">
        <v>171</v>
      </c>
      <c r="C38" t="s">
        <v>137</v>
      </c>
      <c r="D38">
        <v>52</v>
      </c>
      <c r="E38" t="s">
        <v>57</v>
      </c>
      <c r="F38">
        <v>9</v>
      </c>
      <c r="G38">
        <v>1</v>
      </c>
      <c r="H38" t="s">
        <v>24</v>
      </c>
      <c r="I38" t="s">
        <v>25</v>
      </c>
      <c r="M38" t="s">
        <v>12</v>
      </c>
      <c r="N38" t="s">
        <v>12</v>
      </c>
      <c r="O38" t="s">
        <v>12</v>
      </c>
      <c r="P38" t="s">
        <v>12</v>
      </c>
      <c r="Q38" t="s">
        <v>12</v>
      </c>
      <c r="R38" t="s">
        <v>12</v>
      </c>
      <c r="S38" t="s">
        <v>12</v>
      </c>
      <c r="T38">
        <v>426</v>
      </c>
      <c r="U38">
        <v>198</v>
      </c>
      <c r="V38">
        <v>155</v>
      </c>
      <c r="W38">
        <v>1</v>
      </c>
      <c r="X38">
        <v>780</v>
      </c>
      <c r="Y38" s="1">
        <f>COUNTIF(M38:S38,"A FAVOR")</f>
        <v>7</v>
      </c>
    </row>
    <row r="39" spans="1:25" x14ac:dyDescent="0.35">
      <c r="A39">
        <v>90</v>
      </c>
      <c r="B39" t="s">
        <v>172</v>
      </c>
      <c r="C39" t="s">
        <v>137</v>
      </c>
      <c r="D39">
        <v>52</v>
      </c>
      <c r="E39" t="s">
        <v>54</v>
      </c>
      <c r="F39">
        <v>10</v>
      </c>
      <c r="G39">
        <v>1</v>
      </c>
      <c r="H39" t="s">
        <v>19</v>
      </c>
      <c r="I39" t="s">
        <v>25</v>
      </c>
      <c r="L39" t="s">
        <v>173</v>
      </c>
      <c r="M39" t="s">
        <v>12</v>
      </c>
      <c r="N39" t="s">
        <v>12</v>
      </c>
      <c r="O39" t="s">
        <v>12</v>
      </c>
      <c r="P39" t="s">
        <v>12</v>
      </c>
      <c r="Q39" t="s">
        <v>12</v>
      </c>
      <c r="R39" t="s">
        <v>12</v>
      </c>
      <c r="S39" t="s">
        <v>12</v>
      </c>
      <c r="T39">
        <v>428</v>
      </c>
      <c r="U39">
        <v>179</v>
      </c>
      <c r="V39">
        <v>65</v>
      </c>
      <c r="W39">
        <v>108</v>
      </c>
      <c r="X39">
        <v>780</v>
      </c>
      <c r="Y39" s="1">
        <f>COUNTIF(M39:S39,"A FAVOR")</f>
        <v>7</v>
      </c>
    </row>
    <row r="40" spans="1:25" x14ac:dyDescent="0.35">
      <c r="A40">
        <v>13</v>
      </c>
      <c r="B40" t="s">
        <v>46</v>
      </c>
      <c r="C40" t="s">
        <v>40</v>
      </c>
      <c r="D40">
        <v>6</v>
      </c>
      <c r="E40" t="s">
        <v>36</v>
      </c>
      <c r="F40">
        <v>9</v>
      </c>
      <c r="G40">
        <v>1</v>
      </c>
      <c r="H40" t="s">
        <v>19</v>
      </c>
      <c r="I40" t="s">
        <v>27</v>
      </c>
      <c r="M40" t="s">
        <v>12</v>
      </c>
      <c r="N40" t="s">
        <v>12</v>
      </c>
      <c r="O40" t="s">
        <v>12</v>
      </c>
      <c r="P40" t="s">
        <v>12</v>
      </c>
      <c r="Q40" t="s">
        <v>12</v>
      </c>
      <c r="R40" t="s">
        <v>12</v>
      </c>
      <c r="S40" t="s">
        <v>12</v>
      </c>
      <c r="T40">
        <v>388</v>
      </c>
      <c r="U40">
        <v>185</v>
      </c>
      <c r="V40">
        <v>135</v>
      </c>
      <c r="W40">
        <v>72</v>
      </c>
      <c r="X40">
        <v>780</v>
      </c>
      <c r="Y40" s="1">
        <f>COUNTIF(M40:S40,"A FAVOR")</f>
        <v>7</v>
      </c>
    </row>
    <row r="41" spans="1:25" x14ac:dyDescent="0.35">
      <c r="A41">
        <v>127</v>
      </c>
      <c r="B41" t="s">
        <v>224</v>
      </c>
      <c r="C41" t="s">
        <v>215</v>
      </c>
      <c r="D41">
        <v>9</v>
      </c>
      <c r="E41" t="s">
        <v>23</v>
      </c>
      <c r="F41">
        <v>32</v>
      </c>
      <c r="G41">
        <v>1</v>
      </c>
      <c r="H41" t="s">
        <v>24</v>
      </c>
      <c r="I41" t="s">
        <v>27</v>
      </c>
      <c r="J41" t="s">
        <v>225</v>
      </c>
      <c r="K41">
        <v>1</v>
      </c>
      <c r="M41" t="s">
        <v>12</v>
      </c>
      <c r="N41" t="s">
        <v>12</v>
      </c>
      <c r="O41" t="s">
        <v>12</v>
      </c>
      <c r="P41" t="s">
        <v>12</v>
      </c>
      <c r="Q41" t="s">
        <v>12</v>
      </c>
      <c r="R41" t="s">
        <v>12</v>
      </c>
      <c r="S41" t="s">
        <v>12</v>
      </c>
      <c r="T41">
        <v>584</v>
      </c>
      <c r="U41">
        <v>196</v>
      </c>
      <c r="V41">
        <v>0</v>
      </c>
      <c r="W41">
        <v>0</v>
      </c>
      <c r="X41">
        <v>780</v>
      </c>
      <c r="Y41" s="1">
        <f>COUNTIF(M41:S41,"A FAVOR")</f>
        <v>7</v>
      </c>
    </row>
    <row r="42" spans="1:25" x14ac:dyDescent="0.35">
      <c r="A42">
        <v>31</v>
      </c>
      <c r="B42" t="s">
        <v>78</v>
      </c>
      <c r="C42" t="s">
        <v>77</v>
      </c>
      <c r="D42">
        <v>2</v>
      </c>
      <c r="E42" t="s">
        <v>23</v>
      </c>
      <c r="F42">
        <v>32</v>
      </c>
      <c r="G42">
        <v>1</v>
      </c>
      <c r="H42" t="s">
        <v>19</v>
      </c>
      <c r="I42" t="s">
        <v>27</v>
      </c>
      <c r="K42">
        <v>1</v>
      </c>
      <c r="L42" t="s">
        <v>79</v>
      </c>
      <c r="M42" t="s">
        <v>12</v>
      </c>
      <c r="N42" t="s">
        <v>12</v>
      </c>
      <c r="O42" t="s">
        <v>12</v>
      </c>
      <c r="P42" t="s">
        <v>12</v>
      </c>
      <c r="Q42" t="s">
        <v>12</v>
      </c>
      <c r="R42" t="s">
        <v>12</v>
      </c>
      <c r="S42" t="s">
        <v>12</v>
      </c>
      <c r="T42">
        <v>553</v>
      </c>
      <c r="U42">
        <v>223</v>
      </c>
      <c r="V42">
        <v>4</v>
      </c>
      <c r="W42">
        <v>0</v>
      </c>
      <c r="X42">
        <v>780</v>
      </c>
      <c r="Y42" s="1">
        <f>COUNTIF(M42:S42,"A FAVOR")</f>
        <v>7</v>
      </c>
    </row>
    <row r="43" spans="1:25" x14ac:dyDescent="0.35">
      <c r="A43">
        <v>139</v>
      </c>
      <c r="B43" t="s">
        <v>241</v>
      </c>
      <c r="C43" t="s">
        <v>228</v>
      </c>
      <c r="D43">
        <v>17</v>
      </c>
      <c r="E43" t="s">
        <v>23</v>
      </c>
      <c r="F43">
        <v>32</v>
      </c>
      <c r="G43">
        <v>3</v>
      </c>
      <c r="H43" t="s">
        <v>24</v>
      </c>
      <c r="I43" t="s">
        <v>25</v>
      </c>
      <c r="M43" t="s">
        <v>12</v>
      </c>
      <c r="N43" t="s">
        <v>12</v>
      </c>
      <c r="O43" t="s">
        <v>12</v>
      </c>
      <c r="P43" t="s">
        <v>12</v>
      </c>
      <c r="Q43" t="s">
        <v>12</v>
      </c>
      <c r="R43" t="s">
        <v>12</v>
      </c>
      <c r="S43" t="s">
        <v>12</v>
      </c>
      <c r="T43">
        <v>502</v>
      </c>
      <c r="U43">
        <v>204</v>
      </c>
      <c r="V43">
        <v>20</v>
      </c>
      <c r="W43">
        <v>54</v>
      </c>
      <c r="X43">
        <v>780</v>
      </c>
      <c r="Y43" s="1">
        <f>COUNTIF(M43:S43,"A FAVOR")</f>
        <v>7</v>
      </c>
    </row>
    <row r="44" spans="1:25" x14ac:dyDescent="0.35">
      <c r="A44">
        <v>140</v>
      </c>
      <c r="B44" t="s">
        <v>242</v>
      </c>
      <c r="C44" t="s">
        <v>228</v>
      </c>
      <c r="D44">
        <v>17</v>
      </c>
      <c r="E44" t="s">
        <v>111</v>
      </c>
      <c r="F44">
        <v>3</v>
      </c>
      <c r="G44">
        <v>1</v>
      </c>
      <c r="H44" t="s">
        <v>24</v>
      </c>
      <c r="I44" t="s">
        <v>27</v>
      </c>
      <c r="M44" t="s">
        <v>12</v>
      </c>
      <c r="N44" t="s">
        <v>12</v>
      </c>
      <c r="O44" t="s">
        <v>12</v>
      </c>
      <c r="P44" t="s">
        <v>12</v>
      </c>
      <c r="Q44" t="s">
        <v>12</v>
      </c>
      <c r="R44" t="s">
        <v>12</v>
      </c>
      <c r="S44" t="s">
        <v>12</v>
      </c>
      <c r="T44">
        <v>578</v>
      </c>
      <c r="U44">
        <v>169</v>
      </c>
      <c r="V44">
        <v>17</v>
      </c>
      <c r="W44">
        <v>16</v>
      </c>
      <c r="X44">
        <v>780</v>
      </c>
      <c r="Y44" s="1">
        <f>COUNTIF(M44:S44,"A FAVOR")</f>
        <v>7</v>
      </c>
    </row>
    <row r="45" spans="1:25" x14ac:dyDescent="0.35">
      <c r="A45">
        <v>58</v>
      </c>
      <c r="B45" t="s">
        <v>128</v>
      </c>
      <c r="C45" t="s">
        <v>116</v>
      </c>
      <c r="D45">
        <v>12</v>
      </c>
      <c r="E45" t="s">
        <v>62</v>
      </c>
      <c r="F45">
        <v>4</v>
      </c>
      <c r="G45">
        <v>1</v>
      </c>
      <c r="H45" t="s">
        <v>24</v>
      </c>
      <c r="I45" t="s">
        <v>27</v>
      </c>
      <c r="M45" t="s">
        <v>12</v>
      </c>
      <c r="N45" t="s">
        <v>12</v>
      </c>
      <c r="O45" t="s">
        <v>12</v>
      </c>
      <c r="P45" t="s">
        <v>12</v>
      </c>
      <c r="Q45" t="s">
        <v>12</v>
      </c>
      <c r="R45" t="s">
        <v>12</v>
      </c>
      <c r="S45" t="s">
        <v>12</v>
      </c>
      <c r="T45">
        <v>566</v>
      </c>
      <c r="U45">
        <v>171</v>
      </c>
      <c r="V45">
        <v>38</v>
      </c>
      <c r="W45">
        <v>5</v>
      </c>
      <c r="X45">
        <v>780</v>
      </c>
      <c r="Y45" s="1">
        <f>COUNTIF(M45:S45,"A FAVOR")</f>
        <v>7</v>
      </c>
    </row>
    <row r="46" spans="1:25" x14ac:dyDescent="0.35">
      <c r="A46">
        <v>141</v>
      </c>
      <c r="B46" t="s">
        <v>243</v>
      </c>
      <c r="C46" t="s">
        <v>228</v>
      </c>
      <c r="D46">
        <v>17</v>
      </c>
      <c r="E46" t="s">
        <v>82</v>
      </c>
      <c r="F46">
        <v>5</v>
      </c>
      <c r="G46">
        <v>1</v>
      </c>
      <c r="H46" t="s">
        <v>24</v>
      </c>
      <c r="I46" t="s">
        <v>27</v>
      </c>
      <c r="K46">
        <v>1</v>
      </c>
      <c r="M46" t="s">
        <v>12</v>
      </c>
      <c r="N46" t="s">
        <v>12</v>
      </c>
      <c r="O46" t="s">
        <v>12</v>
      </c>
      <c r="P46" t="s">
        <v>12</v>
      </c>
      <c r="Q46" t="s">
        <v>12</v>
      </c>
      <c r="R46" t="s">
        <v>12</v>
      </c>
      <c r="S46" t="s">
        <v>12</v>
      </c>
      <c r="T46">
        <v>560</v>
      </c>
      <c r="U46">
        <v>205</v>
      </c>
      <c r="V46">
        <v>11</v>
      </c>
      <c r="W46">
        <v>4</v>
      </c>
      <c r="X46">
        <v>780</v>
      </c>
      <c r="Y46" s="1">
        <f>COUNTIF(M46:S46,"A FAVOR")</f>
        <v>7</v>
      </c>
    </row>
    <row r="47" spans="1:25" x14ac:dyDescent="0.35">
      <c r="A47">
        <v>103</v>
      </c>
      <c r="B47" t="s">
        <v>190</v>
      </c>
      <c r="C47" t="s">
        <v>137</v>
      </c>
      <c r="D47">
        <v>52</v>
      </c>
      <c r="E47" t="s">
        <v>122</v>
      </c>
      <c r="F47">
        <v>3</v>
      </c>
      <c r="G47">
        <v>2</v>
      </c>
      <c r="H47" t="s">
        <v>24</v>
      </c>
      <c r="I47" t="s">
        <v>25</v>
      </c>
      <c r="M47" t="s">
        <v>12</v>
      </c>
      <c r="N47" t="s">
        <v>12</v>
      </c>
      <c r="O47" t="s">
        <v>12</v>
      </c>
      <c r="P47" t="s">
        <v>12</v>
      </c>
      <c r="Q47" t="s">
        <v>12</v>
      </c>
      <c r="R47" t="s">
        <v>12</v>
      </c>
      <c r="S47" t="s">
        <v>12</v>
      </c>
      <c r="T47">
        <v>501</v>
      </c>
      <c r="U47">
        <v>179</v>
      </c>
      <c r="V47">
        <v>40</v>
      </c>
      <c r="W47">
        <v>60</v>
      </c>
      <c r="X47">
        <v>780</v>
      </c>
      <c r="Y47" s="1">
        <f>COUNTIF(M47:S47,"A FAVOR")</f>
        <v>7</v>
      </c>
    </row>
    <row r="48" spans="1:25" x14ac:dyDescent="0.35">
      <c r="A48">
        <v>28</v>
      </c>
      <c r="B48" t="s">
        <v>72</v>
      </c>
      <c r="C48" t="s">
        <v>64</v>
      </c>
      <c r="D48">
        <v>6</v>
      </c>
      <c r="E48" t="s">
        <v>23</v>
      </c>
      <c r="F48">
        <v>32</v>
      </c>
      <c r="G48">
        <v>1</v>
      </c>
      <c r="H48" t="s">
        <v>24</v>
      </c>
      <c r="I48" t="s">
        <v>27</v>
      </c>
      <c r="K48">
        <v>1</v>
      </c>
      <c r="M48" t="s">
        <v>12</v>
      </c>
      <c r="N48" t="s">
        <v>12</v>
      </c>
      <c r="O48" t="s">
        <v>12</v>
      </c>
      <c r="P48" t="s">
        <v>12</v>
      </c>
      <c r="Q48" t="s">
        <v>12</v>
      </c>
      <c r="R48" t="s">
        <v>12</v>
      </c>
      <c r="S48" t="s">
        <v>12</v>
      </c>
      <c r="T48">
        <v>474</v>
      </c>
      <c r="U48">
        <v>217</v>
      </c>
      <c r="V48">
        <v>87</v>
      </c>
      <c r="W48">
        <v>2</v>
      </c>
      <c r="X48">
        <v>780</v>
      </c>
      <c r="Y48" s="1">
        <f>COUNTIF(M48:S48,"A FAVOR")</f>
        <v>7</v>
      </c>
    </row>
    <row r="49" spans="1:25" x14ac:dyDescent="0.35">
      <c r="A49">
        <v>59</v>
      </c>
      <c r="B49" t="s">
        <v>129</v>
      </c>
      <c r="C49" t="s">
        <v>116</v>
      </c>
      <c r="D49">
        <v>12</v>
      </c>
      <c r="E49" t="s">
        <v>130</v>
      </c>
      <c r="F49">
        <v>2</v>
      </c>
      <c r="G49">
        <v>1</v>
      </c>
      <c r="H49" t="s">
        <v>24</v>
      </c>
      <c r="I49" t="s">
        <v>20</v>
      </c>
      <c r="L49" t="s">
        <v>131</v>
      </c>
      <c r="M49" t="s">
        <v>12</v>
      </c>
      <c r="N49" t="s">
        <v>12</v>
      </c>
      <c r="O49" t="s">
        <v>12</v>
      </c>
      <c r="P49" t="s">
        <v>12</v>
      </c>
      <c r="Q49" t="s">
        <v>12</v>
      </c>
      <c r="R49" t="s">
        <v>12</v>
      </c>
      <c r="S49" t="s">
        <v>12</v>
      </c>
      <c r="T49">
        <v>498</v>
      </c>
      <c r="U49">
        <v>190</v>
      </c>
      <c r="V49">
        <v>31</v>
      </c>
      <c r="W49">
        <v>61</v>
      </c>
      <c r="X49">
        <v>780</v>
      </c>
      <c r="Y49" s="1">
        <f>COUNTIF(M49:S49,"A FAVOR")</f>
        <v>7</v>
      </c>
    </row>
    <row r="50" spans="1:25" x14ac:dyDescent="0.35">
      <c r="A50">
        <v>22</v>
      </c>
      <c r="B50" t="s">
        <v>61</v>
      </c>
      <c r="C50" t="s">
        <v>49</v>
      </c>
      <c r="D50">
        <v>8</v>
      </c>
      <c r="E50" t="s">
        <v>62</v>
      </c>
      <c r="F50">
        <v>4</v>
      </c>
      <c r="G50">
        <v>1</v>
      </c>
      <c r="H50" t="s">
        <v>19</v>
      </c>
      <c r="I50" t="s">
        <v>25</v>
      </c>
      <c r="M50" t="s">
        <v>12</v>
      </c>
      <c r="N50" t="s">
        <v>12</v>
      </c>
      <c r="O50" t="s">
        <v>12</v>
      </c>
      <c r="P50" t="s">
        <v>12</v>
      </c>
      <c r="Q50" t="s">
        <v>12</v>
      </c>
      <c r="R50" t="s">
        <v>12</v>
      </c>
      <c r="S50" t="s">
        <v>12</v>
      </c>
      <c r="T50">
        <v>441</v>
      </c>
      <c r="U50">
        <v>214</v>
      </c>
      <c r="V50">
        <v>125</v>
      </c>
      <c r="W50">
        <v>0</v>
      </c>
      <c r="X50">
        <v>780</v>
      </c>
      <c r="Y50" s="1">
        <f>COUNTIF(M50:S50,"A FAVOR")</f>
        <v>7</v>
      </c>
    </row>
    <row r="51" spans="1:25" x14ac:dyDescent="0.35">
      <c r="A51">
        <v>142</v>
      </c>
      <c r="B51" t="s">
        <v>244</v>
      </c>
      <c r="C51" t="s">
        <v>228</v>
      </c>
      <c r="D51">
        <v>17</v>
      </c>
      <c r="E51" t="s">
        <v>29</v>
      </c>
      <c r="F51">
        <v>6</v>
      </c>
      <c r="G51">
        <v>1</v>
      </c>
      <c r="H51" t="s">
        <v>24</v>
      </c>
      <c r="I51" t="s">
        <v>27</v>
      </c>
      <c r="K51">
        <v>2</v>
      </c>
      <c r="L51" t="s">
        <v>245</v>
      </c>
      <c r="M51" t="s">
        <v>12</v>
      </c>
      <c r="N51" t="s">
        <v>12</v>
      </c>
      <c r="O51" t="s">
        <v>12</v>
      </c>
      <c r="P51" t="s">
        <v>12</v>
      </c>
      <c r="Q51" t="s">
        <v>12</v>
      </c>
      <c r="R51" t="s">
        <v>12</v>
      </c>
      <c r="S51" t="s">
        <v>12</v>
      </c>
      <c r="T51">
        <v>577</v>
      </c>
      <c r="U51">
        <v>182</v>
      </c>
      <c r="V51">
        <v>18</v>
      </c>
      <c r="W51">
        <v>3</v>
      </c>
      <c r="X51">
        <v>780</v>
      </c>
      <c r="Y51" s="1">
        <f>COUNTIF(M51:S51,"A FAVOR")</f>
        <v>7</v>
      </c>
    </row>
    <row r="52" spans="1:25" x14ac:dyDescent="0.35">
      <c r="A52">
        <v>144</v>
      </c>
      <c r="B52" t="s">
        <v>248</v>
      </c>
      <c r="C52" t="s">
        <v>228</v>
      </c>
      <c r="D52">
        <v>17</v>
      </c>
      <c r="E52" t="s">
        <v>18</v>
      </c>
      <c r="F52">
        <v>19</v>
      </c>
      <c r="G52">
        <v>2</v>
      </c>
      <c r="H52" t="s">
        <v>24</v>
      </c>
      <c r="I52" t="s">
        <v>25</v>
      </c>
      <c r="L52" t="s">
        <v>249</v>
      </c>
      <c r="M52" t="s">
        <v>12</v>
      </c>
      <c r="N52" t="s">
        <v>12</v>
      </c>
      <c r="O52" t="s">
        <v>12</v>
      </c>
      <c r="P52" t="s">
        <v>12</v>
      </c>
      <c r="Q52" t="s">
        <v>12</v>
      </c>
      <c r="R52" t="s">
        <v>12</v>
      </c>
      <c r="S52" t="s">
        <v>12</v>
      </c>
      <c r="T52">
        <v>535</v>
      </c>
      <c r="U52">
        <v>202</v>
      </c>
      <c r="V52">
        <v>33</v>
      </c>
      <c r="W52">
        <v>10</v>
      </c>
      <c r="X52">
        <v>780</v>
      </c>
      <c r="Y52" s="1">
        <f>COUNTIF(M52:S52,"A FAVOR")</f>
        <v>7</v>
      </c>
    </row>
    <row r="53" spans="1:25" x14ac:dyDescent="0.35">
      <c r="A53">
        <v>60</v>
      </c>
      <c r="B53" t="s">
        <v>132</v>
      </c>
      <c r="C53" t="s">
        <v>116</v>
      </c>
      <c r="D53">
        <v>12</v>
      </c>
      <c r="E53" t="s">
        <v>54</v>
      </c>
      <c r="F53">
        <v>10</v>
      </c>
      <c r="G53">
        <v>3</v>
      </c>
      <c r="H53" t="s">
        <v>19</v>
      </c>
      <c r="I53" t="s">
        <v>20</v>
      </c>
      <c r="J53" t="s">
        <v>133</v>
      </c>
      <c r="M53" t="s">
        <v>12</v>
      </c>
      <c r="N53" t="s">
        <v>12</v>
      </c>
      <c r="O53" t="s">
        <v>12</v>
      </c>
      <c r="P53" t="s">
        <v>12</v>
      </c>
      <c r="Q53" t="s">
        <v>12</v>
      </c>
      <c r="R53" t="s">
        <v>12</v>
      </c>
      <c r="S53" t="s">
        <v>12</v>
      </c>
      <c r="T53">
        <v>554</v>
      </c>
      <c r="U53">
        <v>203</v>
      </c>
      <c r="V53">
        <v>19</v>
      </c>
      <c r="W53">
        <v>4</v>
      </c>
      <c r="X53">
        <v>780</v>
      </c>
      <c r="Y53" s="1">
        <f>COUNTIF(M53:S53,"A FAVOR")</f>
        <v>7</v>
      </c>
    </row>
    <row r="54" spans="1:25" x14ac:dyDescent="0.35">
      <c r="A54">
        <v>113</v>
      </c>
      <c r="B54" t="s">
        <v>202</v>
      </c>
      <c r="C54" t="s">
        <v>137</v>
      </c>
      <c r="D54">
        <v>52</v>
      </c>
      <c r="E54" t="s">
        <v>156</v>
      </c>
      <c r="F54">
        <v>2</v>
      </c>
      <c r="G54">
        <v>1</v>
      </c>
      <c r="H54" t="s">
        <v>24</v>
      </c>
      <c r="I54" t="s">
        <v>27</v>
      </c>
      <c r="L54" t="s">
        <v>203</v>
      </c>
      <c r="M54" t="s">
        <v>12</v>
      </c>
      <c r="N54" t="s">
        <v>12</v>
      </c>
      <c r="O54" t="s">
        <v>12</v>
      </c>
      <c r="P54" t="s">
        <v>12</v>
      </c>
      <c r="Q54" t="s">
        <v>12</v>
      </c>
      <c r="R54" t="s">
        <v>12</v>
      </c>
      <c r="S54" t="s">
        <v>12</v>
      </c>
      <c r="T54">
        <v>535</v>
      </c>
      <c r="U54">
        <v>170</v>
      </c>
      <c r="V54">
        <v>75</v>
      </c>
      <c r="W54">
        <v>0</v>
      </c>
      <c r="X54">
        <v>780</v>
      </c>
      <c r="Y54" s="1">
        <f>COUNTIF(M54:S54,"A FAVOR")</f>
        <v>7</v>
      </c>
    </row>
    <row r="55" spans="1:25" x14ac:dyDescent="0.35">
      <c r="A55">
        <v>64</v>
      </c>
      <c r="B55" t="s">
        <v>139</v>
      </c>
      <c r="C55" t="s">
        <v>137</v>
      </c>
      <c r="D55">
        <v>52</v>
      </c>
      <c r="E55" t="s">
        <v>36</v>
      </c>
      <c r="F55">
        <v>9</v>
      </c>
      <c r="G55">
        <v>3</v>
      </c>
      <c r="H55" t="s">
        <v>24</v>
      </c>
      <c r="I55" t="s">
        <v>27</v>
      </c>
      <c r="M55" t="s">
        <v>12</v>
      </c>
      <c r="N55" t="s">
        <v>12</v>
      </c>
      <c r="O55" t="s">
        <v>12</v>
      </c>
      <c r="P55" t="s">
        <v>12</v>
      </c>
      <c r="Q55" t="s">
        <v>12</v>
      </c>
      <c r="R55" t="s">
        <v>12</v>
      </c>
      <c r="S55" t="s">
        <v>13</v>
      </c>
      <c r="T55">
        <v>370</v>
      </c>
      <c r="U55">
        <v>157</v>
      </c>
      <c r="V55">
        <v>107</v>
      </c>
      <c r="W55">
        <v>146</v>
      </c>
      <c r="X55">
        <v>780</v>
      </c>
      <c r="Y55" s="1">
        <f>COUNTIF(M55:S55,"A FAVOR")</f>
        <v>6</v>
      </c>
    </row>
    <row r="56" spans="1:25" x14ac:dyDescent="0.35">
      <c r="A56">
        <v>150</v>
      </c>
      <c r="B56" t="s">
        <v>258</v>
      </c>
      <c r="C56" t="s">
        <v>259</v>
      </c>
      <c r="D56">
        <v>7</v>
      </c>
      <c r="E56" t="s">
        <v>18</v>
      </c>
      <c r="F56">
        <v>19</v>
      </c>
      <c r="G56">
        <v>1</v>
      </c>
      <c r="H56" t="s">
        <v>19</v>
      </c>
      <c r="I56" t="s">
        <v>27</v>
      </c>
      <c r="K56">
        <v>1</v>
      </c>
      <c r="M56" t="s">
        <v>12</v>
      </c>
      <c r="N56" t="s">
        <v>12</v>
      </c>
      <c r="O56" t="s">
        <v>12</v>
      </c>
      <c r="P56" t="s">
        <v>12</v>
      </c>
      <c r="Q56" t="s">
        <v>12</v>
      </c>
      <c r="R56" t="s">
        <v>12</v>
      </c>
      <c r="S56" t="s">
        <v>13</v>
      </c>
      <c r="T56">
        <v>555</v>
      </c>
      <c r="U56">
        <v>191</v>
      </c>
      <c r="V56">
        <v>13</v>
      </c>
      <c r="W56">
        <v>21</v>
      </c>
      <c r="X56">
        <v>780</v>
      </c>
      <c r="Y56" s="1">
        <f>COUNTIF(M56:S56,"A FAVOR")</f>
        <v>6</v>
      </c>
    </row>
    <row r="57" spans="1:25" x14ac:dyDescent="0.35">
      <c r="A57">
        <v>23</v>
      </c>
      <c r="B57" t="s">
        <v>63</v>
      </c>
      <c r="C57" t="s">
        <v>64</v>
      </c>
      <c r="D57">
        <v>6</v>
      </c>
      <c r="E57" t="s">
        <v>43</v>
      </c>
      <c r="F57">
        <v>11</v>
      </c>
      <c r="G57">
        <v>1</v>
      </c>
      <c r="H57" t="s">
        <v>24</v>
      </c>
      <c r="I57" t="s">
        <v>27</v>
      </c>
      <c r="M57" t="s">
        <v>12</v>
      </c>
      <c r="N57" t="s">
        <v>12</v>
      </c>
      <c r="O57" t="s">
        <v>12</v>
      </c>
      <c r="P57" t="s">
        <v>12</v>
      </c>
      <c r="Q57" t="s">
        <v>12</v>
      </c>
      <c r="R57" t="s">
        <v>12</v>
      </c>
      <c r="S57" t="s">
        <v>13</v>
      </c>
      <c r="T57">
        <v>469</v>
      </c>
      <c r="U57">
        <v>215</v>
      </c>
      <c r="V57">
        <v>80</v>
      </c>
      <c r="W57">
        <v>16</v>
      </c>
      <c r="X57">
        <v>780</v>
      </c>
      <c r="Y57" s="1">
        <f>COUNTIF(M57:S57,"A FAVOR")</f>
        <v>6</v>
      </c>
    </row>
    <row r="58" spans="1:25" x14ac:dyDescent="0.35">
      <c r="A58">
        <v>50</v>
      </c>
      <c r="B58" t="s">
        <v>115</v>
      </c>
      <c r="C58" t="s">
        <v>116</v>
      </c>
      <c r="D58">
        <v>12</v>
      </c>
      <c r="E58" t="s">
        <v>117</v>
      </c>
      <c r="F58">
        <v>5</v>
      </c>
      <c r="G58">
        <v>2</v>
      </c>
      <c r="H58" t="s">
        <v>24</v>
      </c>
      <c r="I58" t="s">
        <v>27</v>
      </c>
      <c r="M58" t="s">
        <v>12</v>
      </c>
      <c r="N58" t="s">
        <v>12</v>
      </c>
      <c r="O58" t="s">
        <v>12</v>
      </c>
      <c r="P58" t="s">
        <v>12</v>
      </c>
      <c r="Q58" t="s">
        <v>12</v>
      </c>
      <c r="R58" t="s">
        <v>12</v>
      </c>
      <c r="S58" t="s">
        <v>21</v>
      </c>
      <c r="T58">
        <v>422</v>
      </c>
      <c r="U58">
        <v>182</v>
      </c>
      <c r="V58">
        <v>139</v>
      </c>
      <c r="W58">
        <v>37</v>
      </c>
      <c r="X58">
        <v>780</v>
      </c>
      <c r="Y58" s="1">
        <f>COUNTIF(M58:S58,"A FAVOR")</f>
        <v>6</v>
      </c>
    </row>
    <row r="59" spans="1:25" x14ac:dyDescent="0.35">
      <c r="A59">
        <v>68</v>
      </c>
      <c r="B59" t="s">
        <v>143</v>
      </c>
      <c r="C59" t="s">
        <v>137</v>
      </c>
      <c r="D59">
        <v>52</v>
      </c>
      <c r="E59" t="s">
        <v>29</v>
      </c>
      <c r="F59">
        <v>6</v>
      </c>
      <c r="G59">
        <v>2</v>
      </c>
      <c r="H59" t="s">
        <v>24</v>
      </c>
      <c r="I59" t="s">
        <v>27</v>
      </c>
      <c r="M59" t="s">
        <v>12</v>
      </c>
      <c r="N59" t="s">
        <v>12</v>
      </c>
      <c r="O59" t="s">
        <v>12</v>
      </c>
      <c r="P59" t="s">
        <v>12</v>
      </c>
      <c r="Q59" t="s">
        <v>12</v>
      </c>
      <c r="R59" t="s">
        <v>12</v>
      </c>
      <c r="S59" t="s">
        <v>13</v>
      </c>
      <c r="T59">
        <v>315</v>
      </c>
      <c r="U59">
        <v>87</v>
      </c>
      <c r="V59">
        <v>223</v>
      </c>
      <c r="W59">
        <v>155</v>
      </c>
      <c r="X59">
        <v>780</v>
      </c>
      <c r="Y59" s="1">
        <f>COUNTIF(M59:S59,"A FAVOR")</f>
        <v>6</v>
      </c>
    </row>
    <row r="60" spans="1:25" x14ac:dyDescent="0.35">
      <c r="A60">
        <v>70</v>
      </c>
      <c r="B60" t="s">
        <v>146</v>
      </c>
      <c r="C60" t="s">
        <v>137</v>
      </c>
      <c r="D60">
        <v>52</v>
      </c>
      <c r="E60" t="s">
        <v>31</v>
      </c>
      <c r="F60">
        <v>4</v>
      </c>
      <c r="G60">
        <v>2</v>
      </c>
      <c r="H60" t="s">
        <v>24</v>
      </c>
      <c r="I60" t="s">
        <v>27</v>
      </c>
      <c r="M60" t="s">
        <v>12</v>
      </c>
      <c r="N60" t="s">
        <v>12</v>
      </c>
      <c r="O60" t="s">
        <v>12</v>
      </c>
      <c r="P60" t="s">
        <v>12</v>
      </c>
      <c r="Q60" t="s">
        <v>12</v>
      </c>
      <c r="R60" t="s">
        <v>12</v>
      </c>
      <c r="S60" t="s">
        <v>13</v>
      </c>
      <c r="T60">
        <v>345</v>
      </c>
      <c r="U60">
        <v>109</v>
      </c>
      <c r="V60">
        <v>196</v>
      </c>
      <c r="W60">
        <v>130</v>
      </c>
      <c r="X60">
        <v>780</v>
      </c>
      <c r="Y60" s="1">
        <f>COUNTIF(M60:S60,"A FAVOR")</f>
        <v>6</v>
      </c>
    </row>
    <row r="61" spans="1:25" x14ac:dyDescent="0.35">
      <c r="A61">
        <v>10</v>
      </c>
      <c r="B61" t="s">
        <v>42</v>
      </c>
      <c r="C61" t="s">
        <v>40</v>
      </c>
      <c r="D61">
        <v>6</v>
      </c>
      <c r="E61" t="s">
        <v>43</v>
      </c>
      <c r="F61">
        <v>11</v>
      </c>
      <c r="G61">
        <v>2</v>
      </c>
      <c r="H61" t="s">
        <v>24</v>
      </c>
      <c r="I61" t="s">
        <v>27</v>
      </c>
      <c r="M61" t="s">
        <v>12</v>
      </c>
      <c r="N61" t="s">
        <v>12</v>
      </c>
      <c r="O61" t="s">
        <v>12</v>
      </c>
      <c r="P61" t="s">
        <v>12</v>
      </c>
      <c r="Q61" t="s">
        <v>12</v>
      </c>
      <c r="R61" t="s">
        <v>12</v>
      </c>
      <c r="S61" t="s">
        <v>13</v>
      </c>
      <c r="T61">
        <v>437</v>
      </c>
      <c r="U61">
        <v>286</v>
      </c>
      <c r="V61">
        <v>55</v>
      </c>
      <c r="W61">
        <v>2</v>
      </c>
      <c r="X61">
        <v>780</v>
      </c>
      <c r="Y61" s="1">
        <f>COUNTIF(M61:S61,"A FAVOR")</f>
        <v>6</v>
      </c>
    </row>
    <row r="62" spans="1:25" x14ac:dyDescent="0.35">
      <c r="A62">
        <v>72</v>
      </c>
      <c r="B62" t="s">
        <v>148</v>
      </c>
      <c r="C62" t="s">
        <v>137</v>
      </c>
      <c r="D62">
        <v>52</v>
      </c>
      <c r="E62" t="s">
        <v>57</v>
      </c>
      <c r="F62">
        <v>9</v>
      </c>
      <c r="G62">
        <v>3</v>
      </c>
      <c r="H62" t="s">
        <v>24</v>
      </c>
      <c r="I62" t="s">
        <v>27</v>
      </c>
      <c r="M62" t="s">
        <v>12</v>
      </c>
      <c r="N62" t="s">
        <v>12</v>
      </c>
      <c r="O62" t="s">
        <v>12</v>
      </c>
      <c r="P62" t="s">
        <v>12</v>
      </c>
      <c r="Q62" t="s">
        <v>12</v>
      </c>
      <c r="R62" t="s">
        <v>12</v>
      </c>
      <c r="S62" t="s">
        <v>13</v>
      </c>
      <c r="T62">
        <v>452</v>
      </c>
      <c r="U62">
        <v>180</v>
      </c>
      <c r="V62">
        <v>90</v>
      </c>
      <c r="W62">
        <v>58</v>
      </c>
      <c r="X62">
        <v>780</v>
      </c>
      <c r="Y62" s="1">
        <f>COUNTIF(M62:S62,"A FAVOR")</f>
        <v>6</v>
      </c>
    </row>
    <row r="63" spans="1:25" x14ac:dyDescent="0.35">
      <c r="A63">
        <v>134</v>
      </c>
      <c r="B63" t="s">
        <v>234</v>
      </c>
      <c r="C63" t="s">
        <v>228</v>
      </c>
      <c r="D63">
        <v>17</v>
      </c>
      <c r="E63" t="s">
        <v>33</v>
      </c>
      <c r="F63">
        <v>4</v>
      </c>
      <c r="G63">
        <v>1</v>
      </c>
      <c r="H63" t="s">
        <v>24</v>
      </c>
      <c r="I63" t="s">
        <v>27</v>
      </c>
      <c r="M63" t="s">
        <v>12</v>
      </c>
      <c r="N63" t="s">
        <v>12</v>
      </c>
      <c r="O63" t="s">
        <v>12</v>
      </c>
      <c r="P63" t="s">
        <v>12</v>
      </c>
      <c r="Q63" t="s">
        <v>12</v>
      </c>
      <c r="R63" t="s">
        <v>12</v>
      </c>
      <c r="S63" t="s">
        <v>21</v>
      </c>
      <c r="T63">
        <v>550</v>
      </c>
      <c r="U63">
        <v>160</v>
      </c>
      <c r="V63">
        <v>68</v>
      </c>
      <c r="W63">
        <v>2</v>
      </c>
      <c r="X63">
        <v>780</v>
      </c>
      <c r="Y63" s="1">
        <f>COUNTIF(M63:S63,"A FAVOR")</f>
        <v>6</v>
      </c>
    </row>
    <row r="64" spans="1:25" x14ac:dyDescent="0.35">
      <c r="A64">
        <v>135</v>
      </c>
      <c r="B64" t="s">
        <v>235</v>
      </c>
      <c r="C64" t="s">
        <v>228</v>
      </c>
      <c r="D64">
        <v>17</v>
      </c>
      <c r="E64" t="s">
        <v>68</v>
      </c>
      <c r="F64">
        <v>7</v>
      </c>
      <c r="G64">
        <v>1</v>
      </c>
      <c r="H64" t="s">
        <v>24</v>
      </c>
      <c r="I64" t="s">
        <v>27</v>
      </c>
      <c r="L64" t="s">
        <v>236</v>
      </c>
      <c r="M64" t="s">
        <v>21</v>
      </c>
      <c r="N64" t="s">
        <v>12</v>
      </c>
      <c r="O64" t="s">
        <v>12</v>
      </c>
      <c r="P64" t="s">
        <v>12</v>
      </c>
      <c r="Q64" t="s">
        <v>12</v>
      </c>
      <c r="R64" t="s">
        <v>12</v>
      </c>
      <c r="S64" t="s">
        <v>12</v>
      </c>
      <c r="T64">
        <v>485</v>
      </c>
      <c r="U64">
        <v>225</v>
      </c>
      <c r="V64">
        <v>50</v>
      </c>
      <c r="W64">
        <v>20</v>
      </c>
      <c r="X64">
        <v>780</v>
      </c>
      <c r="Y64" s="1">
        <f>COUNTIF(M64:S64,"A FAVOR")</f>
        <v>6</v>
      </c>
    </row>
    <row r="65" spans="1:25" x14ac:dyDescent="0.35">
      <c r="A65">
        <v>15</v>
      </c>
      <c r="B65" t="s">
        <v>48</v>
      </c>
      <c r="C65" t="s">
        <v>49</v>
      </c>
      <c r="D65">
        <v>8</v>
      </c>
      <c r="E65" t="s">
        <v>31</v>
      </c>
      <c r="F65">
        <v>4</v>
      </c>
      <c r="G65">
        <v>1</v>
      </c>
      <c r="H65" t="s">
        <v>19</v>
      </c>
      <c r="I65" t="s">
        <v>27</v>
      </c>
      <c r="L65" t="s">
        <v>50</v>
      </c>
      <c r="M65" t="s">
        <v>12</v>
      </c>
      <c r="N65" t="s">
        <v>12</v>
      </c>
      <c r="O65" t="s">
        <v>12</v>
      </c>
      <c r="P65" t="s">
        <v>12</v>
      </c>
      <c r="Q65" t="s">
        <v>12</v>
      </c>
      <c r="R65" t="s">
        <v>12</v>
      </c>
      <c r="S65" t="s">
        <v>13</v>
      </c>
      <c r="T65">
        <v>481</v>
      </c>
      <c r="U65">
        <v>214</v>
      </c>
      <c r="V65">
        <v>69</v>
      </c>
      <c r="W65">
        <v>16</v>
      </c>
      <c r="X65">
        <v>780</v>
      </c>
      <c r="Y65" s="1">
        <f>COUNTIF(M65:S65,"A FAVOR")</f>
        <v>6</v>
      </c>
    </row>
    <row r="66" spans="1:25" x14ac:dyDescent="0.35">
      <c r="A66">
        <v>52</v>
      </c>
      <c r="B66" t="s">
        <v>120</v>
      </c>
      <c r="C66" t="s">
        <v>116</v>
      </c>
      <c r="D66">
        <v>12</v>
      </c>
      <c r="E66" t="s">
        <v>54</v>
      </c>
      <c r="F66">
        <v>10</v>
      </c>
      <c r="G66">
        <v>1</v>
      </c>
      <c r="H66" t="s">
        <v>24</v>
      </c>
      <c r="I66" t="s">
        <v>27</v>
      </c>
      <c r="M66" t="s">
        <v>12</v>
      </c>
      <c r="N66" t="s">
        <v>12</v>
      </c>
      <c r="O66" t="s">
        <v>12</v>
      </c>
      <c r="P66" t="s">
        <v>12</v>
      </c>
      <c r="Q66" t="s">
        <v>12</v>
      </c>
      <c r="R66" t="s">
        <v>12</v>
      </c>
      <c r="S66" t="s">
        <v>13</v>
      </c>
      <c r="T66">
        <v>533</v>
      </c>
      <c r="U66">
        <v>186</v>
      </c>
      <c r="V66">
        <v>47</v>
      </c>
      <c r="W66">
        <v>14</v>
      </c>
      <c r="X66">
        <v>780</v>
      </c>
      <c r="Y66" s="1">
        <f>COUNTIF(M66:S66,"A FAVOR")</f>
        <v>6</v>
      </c>
    </row>
    <row r="67" spans="1:25" x14ac:dyDescent="0.35">
      <c r="A67">
        <v>123</v>
      </c>
      <c r="B67" t="s">
        <v>219</v>
      </c>
      <c r="C67" t="s">
        <v>215</v>
      </c>
      <c r="D67">
        <v>9</v>
      </c>
      <c r="E67" t="s">
        <v>68</v>
      </c>
      <c r="F67">
        <v>7</v>
      </c>
      <c r="G67">
        <v>1</v>
      </c>
      <c r="H67" t="s">
        <v>24</v>
      </c>
      <c r="I67" t="s">
        <v>27</v>
      </c>
      <c r="K67">
        <v>2</v>
      </c>
      <c r="M67" t="s">
        <v>12</v>
      </c>
      <c r="N67" t="s">
        <v>12</v>
      </c>
      <c r="O67" t="s">
        <v>12</v>
      </c>
      <c r="P67" t="s">
        <v>12</v>
      </c>
      <c r="Q67" t="s">
        <v>12</v>
      </c>
      <c r="R67" t="s">
        <v>12</v>
      </c>
      <c r="S67" t="s">
        <v>13</v>
      </c>
      <c r="T67">
        <v>543</v>
      </c>
      <c r="U67">
        <v>161</v>
      </c>
      <c r="V67">
        <v>20</v>
      </c>
      <c r="W67">
        <v>56</v>
      </c>
      <c r="X67">
        <v>780</v>
      </c>
      <c r="Y67" s="1">
        <f>COUNTIF(M67:S67,"A FAVOR")</f>
        <v>6</v>
      </c>
    </row>
    <row r="68" spans="1:25" x14ac:dyDescent="0.35">
      <c r="A68">
        <v>136</v>
      </c>
      <c r="B68" t="s">
        <v>237</v>
      </c>
      <c r="C68" t="s">
        <v>228</v>
      </c>
      <c r="D68">
        <v>17</v>
      </c>
      <c r="E68" t="s">
        <v>89</v>
      </c>
      <c r="F68">
        <v>8</v>
      </c>
      <c r="G68">
        <v>2</v>
      </c>
      <c r="H68" t="s">
        <v>24</v>
      </c>
      <c r="I68" t="s">
        <v>25</v>
      </c>
      <c r="L68" t="s">
        <v>238</v>
      </c>
      <c r="M68" t="s">
        <v>12</v>
      </c>
      <c r="N68" t="s">
        <v>12</v>
      </c>
      <c r="O68" t="s">
        <v>12</v>
      </c>
      <c r="P68" t="s">
        <v>12</v>
      </c>
      <c r="Q68" t="s">
        <v>21</v>
      </c>
      <c r="R68" t="s">
        <v>12</v>
      </c>
      <c r="S68" t="s">
        <v>12</v>
      </c>
      <c r="T68">
        <v>536</v>
      </c>
      <c r="U68">
        <v>205</v>
      </c>
      <c r="V68">
        <v>38</v>
      </c>
      <c r="W68">
        <v>1</v>
      </c>
      <c r="X68">
        <v>780</v>
      </c>
      <c r="Y68" s="1">
        <f>COUNTIF(M68:S68,"A FAVOR")</f>
        <v>6</v>
      </c>
    </row>
    <row r="69" spans="1:25" x14ac:dyDescent="0.35">
      <c r="A69">
        <v>4</v>
      </c>
      <c r="B69" t="s">
        <v>28</v>
      </c>
      <c r="C69" t="s">
        <v>17</v>
      </c>
      <c r="D69">
        <v>8</v>
      </c>
      <c r="E69" t="s">
        <v>29</v>
      </c>
      <c r="F69">
        <v>6</v>
      </c>
      <c r="G69">
        <v>1</v>
      </c>
      <c r="H69" t="s">
        <v>24</v>
      </c>
      <c r="I69" t="s">
        <v>27</v>
      </c>
      <c r="M69" t="s">
        <v>12</v>
      </c>
      <c r="N69" t="s">
        <v>12</v>
      </c>
      <c r="O69" t="s">
        <v>12</v>
      </c>
      <c r="P69" t="s">
        <v>12</v>
      </c>
      <c r="Q69" t="s">
        <v>12</v>
      </c>
      <c r="R69" t="s">
        <v>12</v>
      </c>
      <c r="S69" t="s">
        <v>13</v>
      </c>
      <c r="T69">
        <v>385</v>
      </c>
      <c r="U69">
        <v>167</v>
      </c>
      <c r="V69">
        <v>184</v>
      </c>
      <c r="W69">
        <v>44</v>
      </c>
      <c r="X69">
        <v>780</v>
      </c>
      <c r="Y69" s="1">
        <f>COUNTIF(M69:S69,"A FAVOR")</f>
        <v>6</v>
      </c>
    </row>
    <row r="70" spans="1:25" x14ac:dyDescent="0.35">
      <c r="A70">
        <v>27</v>
      </c>
      <c r="B70" t="s">
        <v>71</v>
      </c>
      <c r="C70" t="s">
        <v>64</v>
      </c>
      <c r="D70">
        <v>6</v>
      </c>
      <c r="E70" t="s">
        <v>23</v>
      </c>
      <c r="F70">
        <v>32</v>
      </c>
      <c r="G70">
        <v>2</v>
      </c>
      <c r="H70" t="s">
        <v>24</v>
      </c>
      <c r="I70" t="s">
        <v>27</v>
      </c>
      <c r="M70" t="s">
        <v>12</v>
      </c>
      <c r="N70" t="s">
        <v>12</v>
      </c>
      <c r="O70" t="s">
        <v>12</v>
      </c>
      <c r="P70" t="s">
        <v>12</v>
      </c>
      <c r="Q70" t="s">
        <v>12</v>
      </c>
      <c r="R70" t="s">
        <v>12</v>
      </c>
      <c r="S70" t="s">
        <v>13</v>
      </c>
      <c r="T70">
        <v>369</v>
      </c>
      <c r="U70">
        <v>194</v>
      </c>
      <c r="V70">
        <v>210</v>
      </c>
      <c r="W70">
        <v>7</v>
      </c>
      <c r="X70">
        <v>780</v>
      </c>
      <c r="Y70" s="1">
        <f>COUNTIF(M70:S70,"A FAVOR")</f>
        <v>6</v>
      </c>
    </row>
    <row r="71" spans="1:25" x14ac:dyDescent="0.35">
      <c r="A71">
        <v>152</v>
      </c>
      <c r="B71" t="s">
        <v>262</v>
      </c>
      <c r="C71" t="s">
        <v>259</v>
      </c>
      <c r="D71">
        <v>7</v>
      </c>
      <c r="E71" t="s">
        <v>43</v>
      </c>
      <c r="F71">
        <v>11</v>
      </c>
      <c r="G71">
        <v>1</v>
      </c>
      <c r="H71" t="s">
        <v>24</v>
      </c>
      <c r="I71" t="s">
        <v>25</v>
      </c>
      <c r="M71" t="s">
        <v>12</v>
      </c>
      <c r="N71" t="s">
        <v>12</v>
      </c>
      <c r="O71" t="s">
        <v>12</v>
      </c>
      <c r="P71" t="s">
        <v>12</v>
      </c>
      <c r="Q71" t="s">
        <v>12</v>
      </c>
      <c r="R71" t="s">
        <v>12</v>
      </c>
      <c r="S71" t="s">
        <v>13</v>
      </c>
      <c r="T71">
        <v>508</v>
      </c>
      <c r="U71">
        <v>138</v>
      </c>
      <c r="V71">
        <v>128</v>
      </c>
      <c r="W71">
        <v>6</v>
      </c>
      <c r="X71">
        <v>780</v>
      </c>
      <c r="Y71" s="1">
        <f>COUNTIF(M71:S71,"A FAVOR")</f>
        <v>6</v>
      </c>
    </row>
    <row r="72" spans="1:25" x14ac:dyDescent="0.35">
      <c r="A72">
        <v>153</v>
      </c>
      <c r="B72" t="s">
        <v>263</v>
      </c>
      <c r="C72" t="s">
        <v>259</v>
      </c>
      <c r="D72">
        <v>7</v>
      </c>
      <c r="E72" t="s">
        <v>89</v>
      </c>
      <c r="F72">
        <v>8</v>
      </c>
      <c r="G72">
        <v>1</v>
      </c>
      <c r="H72" t="s">
        <v>24</v>
      </c>
      <c r="I72" t="s">
        <v>27</v>
      </c>
      <c r="M72" t="s">
        <v>12</v>
      </c>
      <c r="N72" t="s">
        <v>12</v>
      </c>
      <c r="O72" t="s">
        <v>12</v>
      </c>
      <c r="P72" t="s">
        <v>12</v>
      </c>
      <c r="Q72" t="s">
        <v>12</v>
      </c>
      <c r="R72" t="s">
        <v>12</v>
      </c>
      <c r="S72" t="s">
        <v>13</v>
      </c>
      <c r="T72">
        <v>548</v>
      </c>
      <c r="U72">
        <v>189</v>
      </c>
      <c r="V72">
        <v>41</v>
      </c>
      <c r="W72">
        <v>2</v>
      </c>
      <c r="X72">
        <v>780</v>
      </c>
      <c r="Y72" s="1">
        <f>COUNTIF(M72:S72,"A FAVOR")</f>
        <v>6</v>
      </c>
    </row>
    <row r="73" spans="1:25" x14ac:dyDescent="0.35">
      <c r="A73">
        <v>11</v>
      </c>
      <c r="B73" t="s">
        <v>44</v>
      </c>
      <c r="C73" t="s">
        <v>40</v>
      </c>
      <c r="D73">
        <v>6</v>
      </c>
      <c r="E73" t="s">
        <v>18</v>
      </c>
      <c r="F73">
        <v>19</v>
      </c>
      <c r="G73">
        <v>2</v>
      </c>
      <c r="H73" t="s">
        <v>24</v>
      </c>
      <c r="I73" t="s">
        <v>27</v>
      </c>
      <c r="M73" t="s">
        <v>12</v>
      </c>
      <c r="N73" t="s">
        <v>12</v>
      </c>
      <c r="O73" t="s">
        <v>12</v>
      </c>
      <c r="P73" t="s">
        <v>12</v>
      </c>
      <c r="Q73" t="s">
        <v>12</v>
      </c>
      <c r="R73" t="s">
        <v>12</v>
      </c>
      <c r="S73" t="s">
        <v>13</v>
      </c>
      <c r="T73">
        <v>371</v>
      </c>
      <c r="U73">
        <v>222</v>
      </c>
      <c r="V73">
        <v>113</v>
      </c>
      <c r="W73">
        <v>74</v>
      </c>
      <c r="X73">
        <v>780</v>
      </c>
      <c r="Y73" s="1">
        <f>COUNTIF(M73:S73,"A FAVOR")</f>
        <v>6</v>
      </c>
    </row>
    <row r="74" spans="1:25" x14ac:dyDescent="0.35">
      <c r="A74">
        <v>53</v>
      </c>
      <c r="B74" t="s">
        <v>121</v>
      </c>
      <c r="C74" t="s">
        <v>116</v>
      </c>
      <c r="D74">
        <v>12</v>
      </c>
      <c r="E74" t="s">
        <v>122</v>
      </c>
      <c r="F74">
        <v>3</v>
      </c>
      <c r="G74">
        <v>1</v>
      </c>
      <c r="H74" t="s">
        <v>19</v>
      </c>
      <c r="I74" t="s">
        <v>27</v>
      </c>
      <c r="M74" t="s">
        <v>12</v>
      </c>
      <c r="N74" t="s">
        <v>12</v>
      </c>
      <c r="O74" t="s">
        <v>12</v>
      </c>
      <c r="P74" t="s">
        <v>12</v>
      </c>
      <c r="Q74" t="s">
        <v>12</v>
      </c>
      <c r="R74" t="s">
        <v>12</v>
      </c>
      <c r="S74" t="s">
        <v>13</v>
      </c>
      <c r="T74">
        <v>459</v>
      </c>
      <c r="U74">
        <v>167</v>
      </c>
      <c r="V74">
        <v>152</v>
      </c>
      <c r="W74">
        <v>2</v>
      </c>
      <c r="X74">
        <v>780</v>
      </c>
      <c r="Y74" s="1">
        <f>COUNTIF(M74:S74,"A FAVOR")</f>
        <v>6</v>
      </c>
    </row>
    <row r="75" spans="1:25" x14ac:dyDescent="0.35">
      <c r="A75">
        <v>80</v>
      </c>
      <c r="B75" t="s">
        <v>161</v>
      </c>
      <c r="C75" t="s">
        <v>137</v>
      </c>
      <c r="D75">
        <v>52</v>
      </c>
      <c r="E75" t="s">
        <v>23</v>
      </c>
      <c r="F75">
        <v>32</v>
      </c>
      <c r="G75">
        <v>5</v>
      </c>
      <c r="H75" t="s">
        <v>19</v>
      </c>
      <c r="I75" t="s">
        <v>27</v>
      </c>
      <c r="M75" t="s">
        <v>12</v>
      </c>
      <c r="N75" t="s">
        <v>12</v>
      </c>
      <c r="O75" t="s">
        <v>21</v>
      </c>
      <c r="P75" t="s">
        <v>12</v>
      </c>
      <c r="Q75" t="s">
        <v>12</v>
      </c>
      <c r="R75" t="s">
        <v>12</v>
      </c>
      <c r="S75" t="s">
        <v>12</v>
      </c>
      <c r="T75">
        <v>480</v>
      </c>
      <c r="U75">
        <v>199</v>
      </c>
      <c r="V75">
        <v>78</v>
      </c>
      <c r="W75">
        <v>23</v>
      </c>
      <c r="X75">
        <v>780</v>
      </c>
      <c r="Y75" s="1">
        <f>COUNTIF(M75:S75,"A FAVOR")</f>
        <v>6</v>
      </c>
    </row>
    <row r="76" spans="1:25" x14ac:dyDescent="0.35">
      <c r="A76">
        <v>154</v>
      </c>
      <c r="B76" t="s">
        <v>264</v>
      </c>
      <c r="C76" t="s">
        <v>259</v>
      </c>
      <c r="D76">
        <v>7</v>
      </c>
      <c r="E76" t="s">
        <v>23</v>
      </c>
      <c r="F76">
        <v>32</v>
      </c>
      <c r="G76">
        <v>2</v>
      </c>
      <c r="H76" t="s">
        <v>24</v>
      </c>
      <c r="I76" t="s">
        <v>27</v>
      </c>
      <c r="K76">
        <v>2</v>
      </c>
      <c r="M76" t="s">
        <v>12</v>
      </c>
      <c r="N76" t="s">
        <v>12</v>
      </c>
      <c r="O76" t="s">
        <v>12</v>
      </c>
      <c r="P76" t="s">
        <v>12</v>
      </c>
      <c r="Q76" t="s">
        <v>12</v>
      </c>
      <c r="R76" t="s">
        <v>12</v>
      </c>
      <c r="S76" t="s">
        <v>13</v>
      </c>
      <c r="T76">
        <v>558</v>
      </c>
      <c r="U76">
        <v>189</v>
      </c>
      <c r="V76">
        <v>33</v>
      </c>
      <c r="W76">
        <v>0</v>
      </c>
      <c r="X76">
        <v>780</v>
      </c>
      <c r="Y76" s="1">
        <f>COUNTIF(M76:S76,"A FAVOR")</f>
        <v>6</v>
      </c>
    </row>
    <row r="77" spans="1:25" x14ac:dyDescent="0.35">
      <c r="A77">
        <v>5</v>
      </c>
      <c r="B77" t="s">
        <v>30</v>
      </c>
      <c r="C77" t="s">
        <v>17</v>
      </c>
      <c r="D77">
        <v>8</v>
      </c>
      <c r="E77" t="s">
        <v>31</v>
      </c>
      <c r="F77">
        <v>4</v>
      </c>
      <c r="G77">
        <v>1</v>
      </c>
      <c r="H77" t="s">
        <v>24</v>
      </c>
      <c r="I77" t="s">
        <v>27</v>
      </c>
      <c r="K77">
        <v>2</v>
      </c>
      <c r="M77" t="s">
        <v>12</v>
      </c>
      <c r="N77" t="s">
        <v>12</v>
      </c>
      <c r="O77" t="s">
        <v>12</v>
      </c>
      <c r="P77" t="s">
        <v>12</v>
      </c>
      <c r="Q77" t="s">
        <v>12</v>
      </c>
      <c r="R77" t="s">
        <v>12</v>
      </c>
      <c r="S77" t="s">
        <v>13</v>
      </c>
      <c r="T77">
        <v>440</v>
      </c>
      <c r="U77">
        <v>177</v>
      </c>
      <c r="V77">
        <v>94</v>
      </c>
      <c r="W77">
        <v>69</v>
      </c>
      <c r="X77">
        <v>780</v>
      </c>
      <c r="Y77" s="1">
        <f>COUNTIF(M77:S77,"A FAVOR")</f>
        <v>6</v>
      </c>
    </row>
    <row r="78" spans="1:25" x14ac:dyDescent="0.35">
      <c r="A78">
        <v>81</v>
      </c>
      <c r="B78" t="s">
        <v>162</v>
      </c>
      <c r="C78" t="s">
        <v>137</v>
      </c>
      <c r="D78">
        <v>52</v>
      </c>
      <c r="E78" t="s">
        <v>119</v>
      </c>
      <c r="F78">
        <v>3</v>
      </c>
      <c r="G78">
        <v>2</v>
      </c>
      <c r="H78" t="s">
        <v>19</v>
      </c>
      <c r="I78" t="s">
        <v>27</v>
      </c>
      <c r="M78" t="s">
        <v>12</v>
      </c>
      <c r="N78" t="s">
        <v>12</v>
      </c>
      <c r="O78" t="s">
        <v>12</v>
      </c>
      <c r="P78" t="s">
        <v>12</v>
      </c>
      <c r="Q78" t="s">
        <v>12</v>
      </c>
      <c r="R78" t="s">
        <v>12</v>
      </c>
      <c r="S78" t="s">
        <v>13</v>
      </c>
      <c r="T78">
        <v>326</v>
      </c>
      <c r="U78">
        <v>148</v>
      </c>
      <c r="V78">
        <v>285</v>
      </c>
      <c r="W78">
        <v>21</v>
      </c>
      <c r="X78">
        <v>780</v>
      </c>
      <c r="Y78" s="1">
        <f>COUNTIF(M78:S78,"A FAVOR")</f>
        <v>6</v>
      </c>
    </row>
    <row r="79" spans="1:25" x14ac:dyDescent="0.35">
      <c r="A79">
        <v>125</v>
      </c>
      <c r="B79" t="s">
        <v>221</v>
      </c>
      <c r="C79" t="s">
        <v>215</v>
      </c>
      <c r="D79">
        <v>9</v>
      </c>
      <c r="E79" t="s">
        <v>151</v>
      </c>
      <c r="F79">
        <v>3</v>
      </c>
      <c r="G79">
        <v>1</v>
      </c>
      <c r="H79" t="s">
        <v>24</v>
      </c>
      <c r="I79" t="s">
        <v>27</v>
      </c>
      <c r="L79" t="s">
        <v>222</v>
      </c>
      <c r="M79" t="s">
        <v>12</v>
      </c>
      <c r="N79" t="s">
        <v>12</v>
      </c>
      <c r="O79" t="s">
        <v>12</v>
      </c>
      <c r="P79" t="s">
        <v>12</v>
      </c>
      <c r="Q79" t="s">
        <v>12</v>
      </c>
      <c r="R79" t="s">
        <v>12</v>
      </c>
      <c r="S79" t="s">
        <v>13</v>
      </c>
      <c r="T79">
        <v>410</v>
      </c>
      <c r="U79">
        <v>175</v>
      </c>
      <c r="V79">
        <v>122</v>
      </c>
      <c r="W79">
        <v>73</v>
      </c>
      <c r="X79">
        <v>780</v>
      </c>
      <c r="Y79" s="1">
        <f>COUNTIF(M79:S79,"A FAVOR")</f>
        <v>6</v>
      </c>
    </row>
    <row r="80" spans="1:25" x14ac:dyDescent="0.35">
      <c r="A80">
        <v>83</v>
      </c>
      <c r="B80" t="s">
        <v>164</v>
      </c>
      <c r="C80" t="s">
        <v>137</v>
      </c>
      <c r="D80">
        <v>52</v>
      </c>
      <c r="E80" t="s">
        <v>104</v>
      </c>
      <c r="F80">
        <v>3</v>
      </c>
      <c r="G80">
        <v>2</v>
      </c>
      <c r="H80" t="s">
        <v>24</v>
      </c>
      <c r="I80" t="s">
        <v>27</v>
      </c>
      <c r="M80" t="s">
        <v>12</v>
      </c>
      <c r="N80" t="s">
        <v>12</v>
      </c>
      <c r="O80" t="s">
        <v>12</v>
      </c>
      <c r="P80" t="s">
        <v>12</v>
      </c>
      <c r="Q80" t="s">
        <v>12</v>
      </c>
      <c r="R80" t="s">
        <v>12</v>
      </c>
      <c r="S80" t="s">
        <v>13</v>
      </c>
      <c r="T80">
        <v>258</v>
      </c>
      <c r="U80">
        <v>64</v>
      </c>
      <c r="V80">
        <v>204</v>
      </c>
      <c r="W80">
        <v>254</v>
      </c>
      <c r="X80">
        <v>780</v>
      </c>
      <c r="Y80" s="1">
        <f>COUNTIF(M80:S80,"A FAVOR")</f>
        <v>6</v>
      </c>
    </row>
    <row r="81" spans="1:25" x14ac:dyDescent="0.35">
      <c r="A81">
        <v>84</v>
      </c>
      <c r="B81" t="s">
        <v>165</v>
      </c>
      <c r="C81" t="s">
        <v>137</v>
      </c>
      <c r="D81">
        <v>52</v>
      </c>
      <c r="E81" t="s">
        <v>38</v>
      </c>
      <c r="F81">
        <v>3</v>
      </c>
      <c r="G81">
        <v>2</v>
      </c>
      <c r="H81" t="s">
        <v>24</v>
      </c>
      <c r="I81" t="s">
        <v>27</v>
      </c>
      <c r="M81" t="s">
        <v>12</v>
      </c>
      <c r="N81" t="s">
        <v>12</v>
      </c>
      <c r="O81" t="s">
        <v>21</v>
      </c>
      <c r="P81" t="s">
        <v>12</v>
      </c>
      <c r="Q81" t="s">
        <v>12</v>
      </c>
      <c r="R81" t="s">
        <v>12</v>
      </c>
      <c r="S81" t="s">
        <v>12</v>
      </c>
      <c r="T81">
        <v>481</v>
      </c>
      <c r="U81">
        <v>156</v>
      </c>
      <c r="V81">
        <v>110</v>
      </c>
      <c r="W81">
        <v>33</v>
      </c>
      <c r="X81">
        <v>780</v>
      </c>
      <c r="Y81" s="1">
        <f>COUNTIF(M81:S81,"A FAVOR")</f>
        <v>6</v>
      </c>
    </row>
    <row r="82" spans="1:25" x14ac:dyDescent="0.35">
      <c r="A82">
        <v>55</v>
      </c>
      <c r="B82" t="s">
        <v>125</v>
      </c>
      <c r="C82" t="s">
        <v>116</v>
      </c>
      <c r="D82">
        <v>12</v>
      </c>
      <c r="E82" t="s">
        <v>54</v>
      </c>
      <c r="F82">
        <v>10</v>
      </c>
      <c r="G82">
        <v>2</v>
      </c>
      <c r="H82" t="s">
        <v>24</v>
      </c>
      <c r="I82" t="s">
        <v>27</v>
      </c>
      <c r="M82" t="s">
        <v>12</v>
      </c>
      <c r="N82" t="s">
        <v>12</v>
      </c>
      <c r="O82" t="s">
        <v>12</v>
      </c>
      <c r="P82" t="s">
        <v>12</v>
      </c>
      <c r="Q82" t="s">
        <v>12</v>
      </c>
      <c r="R82" t="s">
        <v>12</v>
      </c>
      <c r="S82" t="s">
        <v>13</v>
      </c>
      <c r="T82">
        <v>478</v>
      </c>
      <c r="U82">
        <v>193</v>
      </c>
      <c r="V82">
        <v>109</v>
      </c>
      <c r="W82">
        <v>0</v>
      </c>
      <c r="X82">
        <v>780</v>
      </c>
      <c r="Y82" s="1">
        <f>COUNTIF(M82:S82,"A FAVOR")</f>
        <v>6</v>
      </c>
    </row>
    <row r="83" spans="1:25" x14ac:dyDescent="0.35">
      <c r="A83">
        <v>57</v>
      </c>
      <c r="B83" t="s">
        <v>127</v>
      </c>
      <c r="C83" t="s">
        <v>116</v>
      </c>
      <c r="D83">
        <v>12</v>
      </c>
      <c r="E83" t="s">
        <v>23</v>
      </c>
      <c r="F83">
        <v>32</v>
      </c>
      <c r="G83">
        <v>2</v>
      </c>
      <c r="H83" t="s">
        <v>19</v>
      </c>
      <c r="I83" t="s">
        <v>20</v>
      </c>
      <c r="K83">
        <v>2</v>
      </c>
      <c r="M83" t="s">
        <v>12</v>
      </c>
      <c r="N83" t="s">
        <v>12</v>
      </c>
      <c r="O83" t="s">
        <v>12</v>
      </c>
      <c r="P83" t="s">
        <v>12</v>
      </c>
      <c r="Q83" t="s">
        <v>12</v>
      </c>
      <c r="R83" t="s">
        <v>12</v>
      </c>
      <c r="S83" t="s">
        <v>13</v>
      </c>
      <c r="T83">
        <v>473</v>
      </c>
      <c r="U83">
        <v>184</v>
      </c>
      <c r="V83">
        <v>38</v>
      </c>
      <c r="W83">
        <v>85</v>
      </c>
      <c r="X83">
        <v>780</v>
      </c>
      <c r="Y83" s="1">
        <f>COUNTIF(M83:S83,"A FAVOR")</f>
        <v>6</v>
      </c>
    </row>
    <row r="84" spans="1:25" x14ac:dyDescent="0.35">
      <c r="A84">
        <v>87</v>
      </c>
      <c r="B84" t="s">
        <v>169</v>
      </c>
      <c r="C84" t="s">
        <v>137</v>
      </c>
      <c r="D84">
        <v>52</v>
      </c>
      <c r="E84" t="s">
        <v>54</v>
      </c>
      <c r="F84">
        <v>10</v>
      </c>
      <c r="G84">
        <v>2</v>
      </c>
      <c r="H84" t="s">
        <v>24</v>
      </c>
      <c r="I84" t="s">
        <v>20</v>
      </c>
      <c r="M84" t="s">
        <v>12</v>
      </c>
      <c r="N84" t="s">
        <v>12</v>
      </c>
      <c r="O84" t="s">
        <v>12</v>
      </c>
      <c r="P84" t="s">
        <v>12</v>
      </c>
      <c r="Q84" t="s">
        <v>12</v>
      </c>
      <c r="R84" t="s">
        <v>12</v>
      </c>
      <c r="S84" t="s">
        <v>13</v>
      </c>
      <c r="T84">
        <v>366</v>
      </c>
      <c r="U84">
        <v>86</v>
      </c>
      <c r="V84">
        <v>180</v>
      </c>
      <c r="W84">
        <v>148</v>
      </c>
      <c r="X84">
        <v>780</v>
      </c>
      <c r="Y84" s="1">
        <f>COUNTIF(M84:S84,"A FAVOR")</f>
        <v>6</v>
      </c>
    </row>
    <row r="85" spans="1:25" x14ac:dyDescent="0.35">
      <c r="A85">
        <v>92</v>
      </c>
      <c r="B85" t="s">
        <v>175</v>
      </c>
      <c r="C85" t="s">
        <v>137</v>
      </c>
      <c r="D85">
        <v>52</v>
      </c>
      <c r="E85" t="s">
        <v>122</v>
      </c>
      <c r="F85">
        <v>3</v>
      </c>
      <c r="G85">
        <v>1</v>
      </c>
      <c r="H85" t="s">
        <v>19</v>
      </c>
      <c r="I85" t="s">
        <v>27</v>
      </c>
      <c r="M85" t="s">
        <v>12</v>
      </c>
      <c r="N85" t="s">
        <v>12</v>
      </c>
      <c r="O85" t="s">
        <v>12</v>
      </c>
      <c r="P85" t="s">
        <v>12</v>
      </c>
      <c r="Q85" t="s">
        <v>12</v>
      </c>
      <c r="R85" t="s">
        <v>12</v>
      </c>
      <c r="S85" t="s">
        <v>13</v>
      </c>
      <c r="T85">
        <v>478</v>
      </c>
      <c r="U85">
        <v>178</v>
      </c>
      <c r="V85">
        <v>62</v>
      </c>
      <c r="W85">
        <v>62</v>
      </c>
      <c r="X85">
        <v>780</v>
      </c>
      <c r="Y85" s="1">
        <f>COUNTIF(M85:S85,"A FAVOR")</f>
        <v>6</v>
      </c>
    </row>
    <row r="86" spans="1:25" x14ac:dyDescent="0.35">
      <c r="A86">
        <v>94</v>
      </c>
      <c r="B86" t="s">
        <v>177</v>
      </c>
      <c r="C86" t="s">
        <v>137</v>
      </c>
      <c r="D86">
        <v>52</v>
      </c>
      <c r="E86" t="s">
        <v>178</v>
      </c>
      <c r="F86">
        <v>3</v>
      </c>
      <c r="G86">
        <v>1</v>
      </c>
      <c r="H86" t="s">
        <v>24</v>
      </c>
      <c r="I86" t="s">
        <v>27</v>
      </c>
      <c r="M86" t="s">
        <v>12</v>
      </c>
      <c r="N86" t="s">
        <v>12</v>
      </c>
      <c r="O86" t="s">
        <v>12</v>
      </c>
      <c r="P86" t="s">
        <v>12</v>
      </c>
      <c r="Q86" t="s">
        <v>12</v>
      </c>
      <c r="R86" t="s">
        <v>12</v>
      </c>
      <c r="S86" t="s">
        <v>13</v>
      </c>
      <c r="T86">
        <v>352</v>
      </c>
      <c r="U86">
        <v>97</v>
      </c>
      <c r="V86">
        <v>216</v>
      </c>
      <c r="W86">
        <v>115</v>
      </c>
      <c r="X86">
        <v>780</v>
      </c>
      <c r="Y86" s="1">
        <f>COUNTIF(M86:S86,"A FAVOR")</f>
        <v>6</v>
      </c>
    </row>
    <row r="87" spans="1:25" x14ac:dyDescent="0.35">
      <c r="A87">
        <v>96</v>
      </c>
      <c r="B87" t="s">
        <v>181</v>
      </c>
      <c r="C87" t="s">
        <v>137</v>
      </c>
      <c r="D87">
        <v>52</v>
      </c>
      <c r="E87" t="s">
        <v>36</v>
      </c>
      <c r="F87">
        <v>9</v>
      </c>
      <c r="G87">
        <v>1</v>
      </c>
      <c r="H87" t="s">
        <v>24</v>
      </c>
      <c r="I87" t="s">
        <v>27</v>
      </c>
      <c r="L87" t="s">
        <v>182</v>
      </c>
      <c r="M87" t="s">
        <v>12</v>
      </c>
      <c r="N87" t="s">
        <v>12</v>
      </c>
      <c r="O87" t="s">
        <v>12</v>
      </c>
      <c r="P87" t="s">
        <v>12</v>
      </c>
      <c r="Q87" t="s">
        <v>12</v>
      </c>
      <c r="R87" t="s">
        <v>12</v>
      </c>
      <c r="S87" t="s">
        <v>13</v>
      </c>
      <c r="T87">
        <v>391</v>
      </c>
      <c r="U87">
        <v>117</v>
      </c>
      <c r="V87">
        <v>184</v>
      </c>
      <c r="W87">
        <v>88</v>
      </c>
      <c r="X87">
        <v>780</v>
      </c>
      <c r="Y87" s="1">
        <f>COUNTIF(M87:S87,"A FAVOR")</f>
        <v>6</v>
      </c>
    </row>
    <row r="88" spans="1:25" x14ac:dyDescent="0.35">
      <c r="A88">
        <v>98</v>
      </c>
      <c r="B88" t="s">
        <v>184</v>
      </c>
      <c r="C88" t="s">
        <v>137</v>
      </c>
      <c r="D88">
        <v>52</v>
      </c>
      <c r="E88" t="s">
        <v>107</v>
      </c>
      <c r="F88">
        <v>2</v>
      </c>
      <c r="G88">
        <v>1</v>
      </c>
      <c r="H88" t="s">
        <v>19</v>
      </c>
      <c r="I88" t="s">
        <v>25</v>
      </c>
      <c r="M88" t="s">
        <v>12</v>
      </c>
      <c r="N88" t="s">
        <v>12</v>
      </c>
      <c r="O88" t="s">
        <v>12</v>
      </c>
      <c r="P88" t="s">
        <v>12</v>
      </c>
      <c r="Q88" t="s">
        <v>12</v>
      </c>
      <c r="R88" t="s">
        <v>12</v>
      </c>
      <c r="S88" t="s">
        <v>13</v>
      </c>
      <c r="T88">
        <v>431</v>
      </c>
      <c r="U88">
        <v>184</v>
      </c>
      <c r="V88">
        <v>110</v>
      </c>
      <c r="W88">
        <v>55</v>
      </c>
      <c r="X88">
        <v>780</v>
      </c>
      <c r="Y88" s="1">
        <f>COUNTIF(M88:S88,"A FAVOR")</f>
        <v>6</v>
      </c>
    </row>
    <row r="89" spans="1:25" x14ac:dyDescent="0.35">
      <c r="A89">
        <v>99</v>
      </c>
      <c r="B89" t="s">
        <v>185</v>
      </c>
      <c r="C89" t="s">
        <v>137</v>
      </c>
      <c r="D89">
        <v>52</v>
      </c>
      <c r="E89" t="s">
        <v>54</v>
      </c>
      <c r="F89">
        <v>10</v>
      </c>
      <c r="G89">
        <v>3</v>
      </c>
      <c r="H89" t="s">
        <v>24</v>
      </c>
      <c r="I89" t="s">
        <v>27</v>
      </c>
      <c r="M89" t="s">
        <v>12</v>
      </c>
      <c r="N89" t="s">
        <v>12</v>
      </c>
      <c r="O89" t="s">
        <v>12</v>
      </c>
      <c r="P89" t="s">
        <v>12</v>
      </c>
      <c r="Q89" t="s">
        <v>12</v>
      </c>
      <c r="R89" t="s">
        <v>12</v>
      </c>
      <c r="S89" t="s">
        <v>13</v>
      </c>
      <c r="T89">
        <v>293</v>
      </c>
      <c r="U89">
        <v>100</v>
      </c>
      <c r="V89">
        <v>161</v>
      </c>
      <c r="W89">
        <v>226</v>
      </c>
      <c r="X89">
        <v>780</v>
      </c>
      <c r="Y89" s="1">
        <f>COUNTIF(M89:S89,"A FAVOR")</f>
        <v>6</v>
      </c>
    </row>
    <row r="90" spans="1:25" x14ac:dyDescent="0.35">
      <c r="A90">
        <v>101</v>
      </c>
      <c r="B90" t="s">
        <v>187</v>
      </c>
      <c r="C90" t="s">
        <v>137</v>
      </c>
      <c r="D90">
        <v>52</v>
      </c>
      <c r="E90" t="s">
        <v>117</v>
      </c>
      <c r="F90">
        <v>5</v>
      </c>
      <c r="G90">
        <v>2</v>
      </c>
      <c r="H90" t="s">
        <v>24</v>
      </c>
      <c r="I90" t="s">
        <v>20</v>
      </c>
      <c r="L90" t="s">
        <v>188</v>
      </c>
      <c r="M90" t="s">
        <v>12</v>
      </c>
      <c r="N90" t="s">
        <v>12</v>
      </c>
      <c r="O90" t="s">
        <v>12</v>
      </c>
      <c r="P90" t="s">
        <v>12</v>
      </c>
      <c r="Q90" t="s">
        <v>12</v>
      </c>
      <c r="R90" t="s">
        <v>12</v>
      </c>
      <c r="S90" t="s">
        <v>13</v>
      </c>
      <c r="T90">
        <v>450</v>
      </c>
      <c r="U90">
        <v>105</v>
      </c>
      <c r="V90">
        <v>177</v>
      </c>
      <c r="W90">
        <v>48</v>
      </c>
      <c r="X90">
        <v>780</v>
      </c>
      <c r="Y90" s="1">
        <f>COUNTIF(M90:S90,"A FAVOR")</f>
        <v>6</v>
      </c>
    </row>
    <row r="91" spans="1:25" x14ac:dyDescent="0.35">
      <c r="A91">
        <v>102</v>
      </c>
      <c r="B91" t="s">
        <v>189</v>
      </c>
      <c r="C91" t="s">
        <v>137</v>
      </c>
      <c r="D91">
        <v>52</v>
      </c>
      <c r="E91" t="s">
        <v>119</v>
      </c>
      <c r="F91">
        <v>3</v>
      </c>
      <c r="G91">
        <v>1</v>
      </c>
      <c r="H91" t="s">
        <v>24</v>
      </c>
      <c r="I91" t="s">
        <v>27</v>
      </c>
      <c r="M91" t="s">
        <v>12</v>
      </c>
      <c r="N91" t="s">
        <v>12</v>
      </c>
      <c r="O91" t="s">
        <v>12</v>
      </c>
      <c r="P91" t="s">
        <v>12</v>
      </c>
      <c r="Q91" t="s">
        <v>12</v>
      </c>
      <c r="R91" t="s">
        <v>12</v>
      </c>
      <c r="S91" t="s">
        <v>13</v>
      </c>
      <c r="T91">
        <v>434</v>
      </c>
      <c r="U91">
        <v>86</v>
      </c>
      <c r="V91">
        <v>230</v>
      </c>
      <c r="W91">
        <v>30</v>
      </c>
      <c r="X91">
        <v>780</v>
      </c>
      <c r="Y91" s="1">
        <f>COUNTIF(M91:S91,"A FAVOR")</f>
        <v>6</v>
      </c>
    </row>
    <row r="92" spans="1:25" x14ac:dyDescent="0.35">
      <c r="A92">
        <v>155</v>
      </c>
      <c r="B92" t="s">
        <v>265</v>
      </c>
      <c r="C92" t="s">
        <v>259</v>
      </c>
      <c r="D92">
        <v>7</v>
      </c>
      <c r="E92" t="s">
        <v>68</v>
      </c>
      <c r="F92">
        <v>7</v>
      </c>
      <c r="G92">
        <v>1</v>
      </c>
      <c r="H92" t="s">
        <v>24</v>
      </c>
      <c r="I92" t="s">
        <v>27</v>
      </c>
      <c r="L92" t="s">
        <v>266</v>
      </c>
      <c r="M92" t="s">
        <v>12</v>
      </c>
      <c r="N92" t="s">
        <v>12</v>
      </c>
      <c r="O92" t="s">
        <v>12</v>
      </c>
      <c r="P92" t="s">
        <v>12</v>
      </c>
      <c r="Q92" t="s">
        <v>12</v>
      </c>
      <c r="R92" t="s">
        <v>12</v>
      </c>
      <c r="S92" t="s">
        <v>13</v>
      </c>
      <c r="T92">
        <v>552</v>
      </c>
      <c r="U92">
        <v>191</v>
      </c>
      <c r="V92">
        <v>35</v>
      </c>
      <c r="W92">
        <v>2</v>
      </c>
      <c r="X92">
        <v>780</v>
      </c>
      <c r="Y92" s="1">
        <f>COUNTIF(M92:S92,"A FAVOR")</f>
        <v>6</v>
      </c>
    </row>
    <row r="93" spans="1:25" x14ac:dyDescent="0.35">
      <c r="A93">
        <v>14</v>
      </c>
      <c r="B93" t="s">
        <v>47</v>
      </c>
      <c r="C93" t="s">
        <v>40</v>
      </c>
      <c r="D93">
        <v>6</v>
      </c>
      <c r="E93" t="s">
        <v>18</v>
      </c>
      <c r="F93">
        <v>19</v>
      </c>
      <c r="G93">
        <v>1</v>
      </c>
      <c r="H93" t="s">
        <v>19</v>
      </c>
      <c r="I93" t="s">
        <v>27</v>
      </c>
      <c r="K93">
        <v>2</v>
      </c>
      <c r="M93" t="s">
        <v>12</v>
      </c>
      <c r="N93" t="s">
        <v>12</v>
      </c>
      <c r="O93" t="s">
        <v>12</v>
      </c>
      <c r="P93" t="s">
        <v>12</v>
      </c>
      <c r="Q93" t="s">
        <v>12</v>
      </c>
      <c r="R93" t="s">
        <v>12</v>
      </c>
      <c r="S93" t="s">
        <v>13</v>
      </c>
      <c r="T93">
        <v>471</v>
      </c>
      <c r="U93">
        <v>196</v>
      </c>
      <c r="V93">
        <v>112</v>
      </c>
      <c r="W93">
        <v>1</v>
      </c>
      <c r="X93">
        <v>780</v>
      </c>
      <c r="Y93" s="1">
        <f>COUNTIF(M93:S93,"A FAVOR")</f>
        <v>6</v>
      </c>
    </row>
    <row r="94" spans="1:25" x14ac:dyDescent="0.35">
      <c r="A94">
        <v>106</v>
      </c>
      <c r="B94" t="s">
        <v>195</v>
      </c>
      <c r="C94" t="s">
        <v>137</v>
      </c>
      <c r="D94">
        <v>52</v>
      </c>
      <c r="E94" t="s">
        <v>117</v>
      </c>
      <c r="F94">
        <v>5</v>
      </c>
      <c r="G94">
        <v>3</v>
      </c>
      <c r="H94" t="s">
        <v>24</v>
      </c>
      <c r="I94" t="s">
        <v>27</v>
      </c>
      <c r="M94" t="s">
        <v>12</v>
      </c>
      <c r="N94" t="s">
        <v>12</v>
      </c>
      <c r="O94" t="s">
        <v>12</v>
      </c>
      <c r="P94" t="s">
        <v>12</v>
      </c>
      <c r="Q94" t="s">
        <v>12</v>
      </c>
      <c r="R94" t="s">
        <v>12</v>
      </c>
      <c r="S94" t="s">
        <v>13</v>
      </c>
      <c r="T94">
        <v>383</v>
      </c>
      <c r="U94">
        <v>116</v>
      </c>
      <c r="V94">
        <v>231</v>
      </c>
      <c r="W94">
        <v>50</v>
      </c>
      <c r="X94">
        <v>780</v>
      </c>
      <c r="Y94" s="1">
        <f>COUNTIF(M94:S94,"A FAVOR")</f>
        <v>6</v>
      </c>
    </row>
    <row r="95" spans="1:25" x14ac:dyDescent="0.35">
      <c r="A95">
        <v>107</v>
      </c>
      <c r="B95" t="s">
        <v>196</v>
      </c>
      <c r="C95" t="s">
        <v>137</v>
      </c>
      <c r="D95">
        <v>52</v>
      </c>
      <c r="E95" t="s">
        <v>82</v>
      </c>
      <c r="F95">
        <v>5</v>
      </c>
      <c r="G95">
        <v>2</v>
      </c>
      <c r="H95" t="s">
        <v>24</v>
      </c>
      <c r="I95" t="s">
        <v>25</v>
      </c>
      <c r="M95" t="s">
        <v>12</v>
      </c>
      <c r="N95" t="s">
        <v>12</v>
      </c>
      <c r="O95" t="s">
        <v>12</v>
      </c>
      <c r="P95" t="s">
        <v>12</v>
      </c>
      <c r="Q95" t="s">
        <v>12</v>
      </c>
      <c r="R95" t="s">
        <v>12</v>
      </c>
      <c r="S95" t="s">
        <v>13</v>
      </c>
      <c r="T95">
        <v>299</v>
      </c>
      <c r="U95">
        <v>62</v>
      </c>
      <c r="V95">
        <v>119</v>
      </c>
      <c r="W95">
        <v>300</v>
      </c>
      <c r="X95">
        <v>780</v>
      </c>
      <c r="Y95" s="1">
        <f>COUNTIF(M95:S95,"A FAVOR")</f>
        <v>6</v>
      </c>
    </row>
    <row r="96" spans="1:25" x14ac:dyDescent="0.35">
      <c r="A96">
        <v>156</v>
      </c>
      <c r="B96" t="s">
        <v>267</v>
      </c>
      <c r="C96" t="s">
        <v>259</v>
      </c>
      <c r="D96">
        <v>7</v>
      </c>
      <c r="E96" t="s">
        <v>18</v>
      </c>
      <c r="F96">
        <v>19</v>
      </c>
      <c r="G96">
        <v>2</v>
      </c>
      <c r="H96" t="s">
        <v>24</v>
      </c>
      <c r="I96" t="s">
        <v>27</v>
      </c>
      <c r="M96" t="s">
        <v>12</v>
      </c>
      <c r="N96" t="s">
        <v>12</v>
      </c>
      <c r="O96" t="s">
        <v>12</v>
      </c>
      <c r="P96" t="s">
        <v>12</v>
      </c>
      <c r="Q96" t="s">
        <v>12</v>
      </c>
      <c r="R96" t="s">
        <v>12</v>
      </c>
      <c r="S96" t="s">
        <v>13</v>
      </c>
      <c r="T96">
        <v>573</v>
      </c>
      <c r="U96">
        <v>194</v>
      </c>
      <c r="V96">
        <v>13</v>
      </c>
      <c r="W96">
        <v>0</v>
      </c>
      <c r="X96">
        <v>780</v>
      </c>
      <c r="Y96" s="1">
        <f>COUNTIF(M96:S96,"A FAVOR")</f>
        <v>6</v>
      </c>
    </row>
    <row r="97" spans="1:25" x14ac:dyDescent="0.35">
      <c r="A97">
        <v>7</v>
      </c>
      <c r="B97" t="s">
        <v>35</v>
      </c>
      <c r="C97" t="s">
        <v>17</v>
      </c>
      <c r="D97">
        <v>8</v>
      </c>
      <c r="E97" t="s">
        <v>36</v>
      </c>
      <c r="F97">
        <v>9</v>
      </c>
      <c r="G97">
        <v>1</v>
      </c>
      <c r="H97" t="s">
        <v>24</v>
      </c>
      <c r="I97" t="s">
        <v>27</v>
      </c>
      <c r="M97" t="s">
        <v>12</v>
      </c>
      <c r="N97" t="s">
        <v>12</v>
      </c>
      <c r="O97" t="s">
        <v>12</v>
      </c>
      <c r="P97" t="s">
        <v>12</v>
      </c>
      <c r="Q97" t="s">
        <v>12</v>
      </c>
      <c r="R97" t="s">
        <v>12</v>
      </c>
      <c r="S97" t="s">
        <v>13</v>
      </c>
      <c r="T97">
        <v>412</v>
      </c>
      <c r="U97">
        <v>155</v>
      </c>
      <c r="V97">
        <v>193</v>
      </c>
      <c r="W97">
        <v>20</v>
      </c>
      <c r="X97">
        <v>780</v>
      </c>
      <c r="Y97" s="1">
        <f>COUNTIF(M97:S97,"A FAVOR")</f>
        <v>6</v>
      </c>
    </row>
    <row r="98" spans="1:25" x14ac:dyDescent="0.35">
      <c r="A98">
        <v>143</v>
      </c>
      <c r="B98" t="s">
        <v>246</v>
      </c>
      <c r="C98" t="s">
        <v>228</v>
      </c>
      <c r="D98">
        <v>17</v>
      </c>
      <c r="E98" t="s">
        <v>89</v>
      </c>
      <c r="F98">
        <v>8</v>
      </c>
      <c r="G98" t="s">
        <v>247</v>
      </c>
      <c r="H98" t="s">
        <v>24</v>
      </c>
      <c r="I98" t="s">
        <v>27</v>
      </c>
      <c r="M98" t="s">
        <v>12</v>
      </c>
      <c r="N98" t="s">
        <v>12</v>
      </c>
      <c r="O98" t="s">
        <v>12</v>
      </c>
      <c r="P98" t="s">
        <v>12</v>
      </c>
      <c r="Q98" t="s">
        <v>12</v>
      </c>
      <c r="R98" t="s">
        <v>12</v>
      </c>
      <c r="S98" t="s">
        <v>21</v>
      </c>
      <c r="T98">
        <v>508</v>
      </c>
      <c r="U98">
        <v>192</v>
      </c>
      <c r="V98">
        <v>24</v>
      </c>
      <c r="W98">
        <v>48</v>
      </c>
      <c r="X98">
        <v>772</v>
      </c>
      <c r="Y98" s="1">
        <f>COUNTIF(M98:S98,"A FAVOR")</f>
        <v>6</v>
      </c>
    </row>
    <row r="99" spans="1:25" x14ac:dyDescent="0.35">
      <c r="A99">
        <v>128</v>
      </c>
      <c r="B99" t="s">
        <v>226</v>
      </c>
      <c r="C99" t="s">
        <v>215</v>
      </c>
      <c r="D99">
        <v>9</v>
      </c>
      <c r="E99" t="s">
        <v>57</v>
      </c>
      <c r="F99">
        <v>9</v>
      </c>
      <c r="G99">
        <v>2</v>
      </c>
      <c r="H99" t="s">
        <v>24</v>
      </c>
      <c r="I99" t="s">
        <v>27</v>
      </c>
      <c r="M99" t="s">
        <v>12</v>
      </c>
      <c r="N99" t="s">
        <v>12</v>
      </c>
      <c r="O99" t="s">
        <v>12</v>
      </c>
      <c r="P99" t="s">
        <v>12</v>
      </c>
      <c r="Q99" t="s">
        <v>12</v>
      </c>
      <c r="R99" t="s">
        <v>12</v>
      </c>
      <c r="S99" t="s">
        <v>13</v>
      </c>
      <c r="T99">
        <v>434</v>
      </c>
      <c r="U99">
        <v>159</v>
      </c>
      <c r="V99">
        <v>83</v>
      </c>
      <c r="W99">
        <v>104</v>
      </c>
      <c r="X99">
        <v>780</v>
      </c>
      <c r="Y99" s="1">
        <f>COUNTIF(M99:S99,"A FAVOR")</f>
        <v>6</v>
      </c>
    </row>
    <row r="100" spans="1:25" x14ac:dyDescent="0.35">
      <c r="A100">
        <v>111</v>
      </c>
      <c r="B100" t="s">
        <v>200</v>
      </c>
      <c r="C100" t="s">
        <v>137</v>
      </c>
      <c r="D100">
        <v>52</v>
      </c>
      <c r="E100" t="s">
        <v>38</v>
      </c>
      <c r="F100">
        <v>3</v>
      </c>
      <c r="G100">
        <v>1</v>
      </c>
      <c r="H100" t="s">
        <v>19</v>
      </c>
      <c r="I100" t="s">
        <v>25</v>
      </c>
      <c r="M100" t="s">
        <v>12</v>
      </c>
      <c r="N100" t="s">
        <v>12</v>
      </c>
      <c r="O100" t="s">
        <v>21</v>
      </c>
      <c r="P100" t="s">
        <v>12</v>
      </c>
      <c r="Q100" t="s">
        <v>12</v>
      </c>
      <c r="R100" t="s">
        <v>12</v>
      </c>
      <c r="S100" t="s">
        <v>12</v>
      </c>
      <c r="T100">
        <v>494</v>
      </c>
      <c r="U100">
        <v>179</v>
      </c>
      <c r="V100">
        <v>75</v>
      </c>
      <c r="W100">
        <v>32</v>
      </c>
      <c r="X100">
        <v>780</v>
      </c>
      <c r="Y100" s="1">
        <f>COUNTIF(M100:S100,"A FAVOR")</f>
        <v>6</v>
      </c>
    </row>
    <row r="101" spans="1:25" x14ac:dyDescent="0.35">
      <c r="A101">
        <v>112</v>
      </c>
      <c r="B101" t="s">
        <v>201</v>
      </c>
      <c r="C101" t="s">
        <v>137</v>
      </c>
      <c r="D101">
        <v>52</v>
      </c>
      <c r="E101" t="s">
        <v>117</v>
      </c>
      <c r="F101">
        <v>5</v>
      </c>
      <c r="G101">
        <v>1</v>
      </c>
      <c r="H101" t="s">
        <v>24</v>
      </c>
      <c r="I101" t="s">
        <v>27</v>
      </c>
      <c r="M101" t="s">
        <v>12</v>
      </c>
      <c r="N101" t="s">
        <v>12</v>
      </c>
      <c r="O101" t="s">
        <v>12</v>
      </c>
      <c r="P101" t="s">
        <v>12</v>
      </c>
      <c r="Q101" t="s">
        <v>12</v>
      </c>
      <c r="R101" t="s">
        <v>12</v>
      </c>
      <c r="S101" t="s">
        <v>13</v>
      </c>
      <c r="T101">
        <v>345</v>
      </c>
      <c r="U101">
        <v>85</v>
      </c>
      <c r="V101">
        <v>327</v>
      </c>
      <c r="W101">
        <v>23</v>
      </c>
      <c r="X101">
        <v>780</v>
      </c>
      <c r="Y101" s="1">
        <f>COUNTIF(M101:S101,"A FAVOR")</f>
        <v>6</v>
      </c>
    </row>
    <row r="102" spans="1:25" x14ac:dyDescent="0.35">
      <c r="A102">
        <v>61</v>
      </c>
      <c r="B102" t="s">
        <v>134</v>
      </c>
      <c r="C102" t="s">
        <v>116</v>
      </c>
      <c r="D102">
        <v>12</v>
      </c>
      <c r="E102" t="s">
        <v>36</v>
      </c>
      <c r="F102">
        <v>9</v>
      </c>
      <c r="G102">
        <v>1</v>
      </c>
      <c r="H102" t="s">
        <v>19</v>
      </c>
      <c r="I102" t="s">
        <v>20</v>
      </c>
      <c r="L102" t="s">
        <v>135</v>
      </c>
      <c r="M102" t="s">
        <v>12</v>
      </c>
      <c r="N102" t="s">
        <v>12</v>
      </c>
      <c r="O102" t="s">
        <v>12</v>
      </c>
      <c r="P102" t="s">
        <v>12</v>
      </c>
      <c r="Q102" t="s">
        <v>12</v>
      </c>
      <c r="R102" t="s">
        <v>12</v>
      </c>
      <c r="S102" t="s">
        <v>13</v>
      </c>
      <c r="T102">
        <v>397</v>
      </c>
      <c r="U102">
        <v>203</v>
      </c>
      <c r="V102">
        <v>179</v>
      </c>
      <c r="W102">
        <v>1</v>
      </c>
      <c r="X102">
        <v>780</v>
      </c>
      <c r="Y102" s="1">
        <f>COUNTIF(M102:S102,"A FAVOR")</f>
        <v>6</v>
      </c>
    </row>
    <row r="103" spans="1:25" x14ac:dyDescent="0.35">
      <c r="A103">
        <v>145</v>
      </c>
      <c r="B103" t="s">
        <v>250</v>
      </c>
      <c r="C103" t="s">
        <v>228</v>
      </c>
      <c r="D103">
        <v>17</v>
      </c>
      <c r="E103" t="s">
        <v>82</v>
      </c>
      <c r="F103">
        <v>5</v>
      </c>
      <c r="G103">
        <v>2</v>
      </c>
      <c r="H103" t="s">
        <v>24</v>
      </c>
      <c r="I103" t="s">
        <v>27</v>
      </c>
      <c r="M103" t="s">
        <v>12</v>
      </c>
      <c r="N103" t="s">
        <v>12</v>
      </c>
      <c r="O103" t="s">
        <v>12</v>
      </c>
      <c r="P103" t="s">
        <v>12</v>
      </c>
      <c r="Q103" t="s">
        <v>21</v>
      </c>
      <c r="R103" t="s">
        <v>12</v>
      </c>
      <c r="S103" t="s">
        <v>12</v>
      </c>
      <c r="T103">
        <v>523</v>
      </c>
      <c r="U103">
        <v>170</v>
      </c>
      <c r="V103">
        <v>41</v>
      </c>
      <c r="W103">
        <v>46</v>
      </c>
      <c r="X103">
        <v>780</v>
      </c>
      <c r="Y103" s="1">
        <f>COUNTIF(M103:S103,"A FAVOR")</f>
        <v>6</v>
      </c>
    </row>
    <row r="104" spans="1:25" x14ac:dyDescent="0.35">
      <c r="A104">
        <v>151</v>
      </c>
      <c r="B104" t="s">
        <v>260</v>
      </c>
      <c r="C104" t="s">
        <v>259</v>
      </c>
      <c r="D104">
        <v>7</v>
      </c>
      <c r="E104" t="s">
        <v>23</v>
      </c>
      <c r="F104">
        <v>32</v>
      </c>
      <c r="G104">
        <v>1</v>
      </c>
      <c r="H104" t="s">
        <v>24</v>
      </c>
      <c r="I104" t="s">
        <v>27</v>
      </c>
      <c r="J104" t="s">
        <v>261</v>
      </c>
      <c r="M104" t="s">
        <v>12</v>
      </c>
      <c r="N104" t="s">
        <v>12</v>
      </c>
      <c r="O104" t="s">
        <v>21</v>
      </c>
      <c r="P104" t="s">
        <v>12</v>
      </c>
      <c r="Q104" t="s">
        <v>12</v>
      </c>
      <c r="R104" t="s">
        <v>12</v>
      </c>
      <c r="S104" t="s">
        <v>13</v>
      </c>
      <c r="T104">
        <v>559</v>
      </c>
      <c r="U104">
        <v>185</v>
      </c>
      <c r="V104">
        <v>31</v>
      </c>
      <c r="W104">
        <v>5</v>
      </c>
      <c r="X104">
        <v>780</v>
      </c>
      <c r="Y104" s="1">
        <f>COUNTIF(M104:S104,"A FAVOR")</f>
        <v>5</v>
      </c>
    </row>
    <row r="105" spans="1:25" x14ac:dyDescent="0.35">
      <c r="A105">
        <v>33</v>
      </c>
      <c r="B105" t="s">
        <v>84</v>
      </c>
      <c r="C105" t="s">
        <v>85</v>
      </c>
      <c r="D105">
        <v>3</v>
      </c>
      <c r="E105" t="s">
        <v>29</v>
      </c>
      <c r="F105">
        <v>6</v>
      </c>
      <c r="G105">
        <v>1</v>
      </c>
      <c r="H105" t="s">
        <v>19</v>
      </c>
      <c r="I105" t="s">
        <v>27</v>
      </c>
      <c r="J105" t="s">
        <v>86</v>
      </c>
      <c r="M105" t="s">
        <v>12</v>
      </c>
      <c r="N105" t="s">
        <v>12</v>
      </c>
      <c r="O105" t="s">
        <v>12</v>
      </c>
      <c r="P105" t="s">
        <v>12</v>
      </c>
      <c r="Q105" t="s">
        <v>13</v>
      </c>
      <c r="R105" t="s">
        <v>13</v>
      </c>
      <c r="S105" t="s">
        <v>12</v>
      </c>
      <c r="T105">
        <v>299</v>
      </c>
      <c r="U105">
        <v>166</v>
      </c>
      <c r="V105">
        <v>222</v>
      </c>
      <c r="W105">
        <v>93</v>
      </c>
      <c r="X105">
        <v>780</v>
      </c>
      <c r="Y105" s="1">
        <f>COUNTIF(M105:S105,"A FAVOR")</f>
        <v>5</v>
      </c>
    </row>
    <row r="106" spans="1:25" x14ac:dyDescent="0.35">
      <c r="A106">
        <v>82</v>
      </c>
      <c r="B106" t="s">
        <v>163</v>
      </c>
      <c r="C106" t="s">
        <v>137</v>
      </c>
      <c r="D106">
        <v>52</v>
      </c>
      <c r="E106" t="s">
        <v>62</v>
      </c>
      <c r="F106">
        <v>4</v>
      </c>
      <c r="G106">
        <v>2</v>
      </c>
      <c r="H106" t="s">
        <v>24</v>
      </c>
      <c r="I106" t="s">
        <v>27</v>
      </c>
      <c r="M106" t="s">
        <v>12</v>
      </c>
      <c r="N106" t="s">
        <v>21</v>
      </c>
      <c r="O106" t="s">
        <v>12</v>
      </c>
      <c r="P106" t="s">
        <v>12</v>
      </c>
      <c r="Q106" t="s">
        <v>12</v>
      </c>
      <c r="R106" t="s">
        <v>12</v>
      </c>
      <c r="S106" t="s">
        <v>13</v>
      </c>
      <c r="T106">
        <v>292</v>
      </c>
      <c r="U106">
        <v>80</v>
      </c>
      <c r="V106">
        <v>262</v>
      </c>
      <c r="W106">
        <v>146</v>
      </c>
      <c r="X106">
        <v>780</v>
      </c>
      <c r="Y106" s="1">
        <f>COUNTIF(M106:S106,"A FAVOR")</f>
        <v>5</v>
      </c>
    </row>
    <row r="107" spans="1:25" x14ac:dyDescent="0.35">
      <c r="A107">
        <v>56</v>
      </c>
      <c r="B107" t="s">
        <v>126</v>
      </c>
      <c r="C107" t="s">
        <v>116</v>
      </c>
      <c r="D107">
        <v>12</v>
      </c>
      <c r="E107" t="s">
        <v>23</v>
      </c>
      <c r="F107">
        <v>32</v>
      </c>
      <c r="G107">
        <v>1</v>
      </c>
      <c r="H107" t="s">
        <v>19</v>
      </c>
      <c r="I107" t="s">
        <v>27</v>
      </c>
      <c r="M107" t="s">
        <v>12</v>
      </c>
      <c r="N107" t="s">
        <v>12</v>
      </c>
      <c r="O107" t="s">
        <v>12</v>
      </c>
      <c r="P107" t="s">
        <v>12</v>
      </c>
      <c r="Q107" t="s">
        <v>14</v>
      </c>
      <c r="R107" t="s">
        <v>14</v>
      </c>
      <c r="S107" t="s">
        <v>12</v>
      </c>
      <c r="T107">
        <v>260</v>
      </c>
      <c r="U107">
        <v>83</v>
      </c>
      <c r="V107">
        <v>69</v>
      </c>
      <c r="W107">
        <v>368</v>
      </c>
      <c r="X107">
        <v>780</v>
      </c>
      <c r="Y107" s="1">
        <f>COUNTIF(M107:S107,"A FAVOR")</f>
        <v>5</v>
      </c>
    </row>
    <row r="108" spans="1:25" x14ac:dyDescent="0.35">
      <c r="A108">
        <v>91</v>
      </c>
      <c r="B108" t="s">
        <v>174</v>
      </c>
      <c r="C108" t="s">
        <v>137</v>
      </c>
      <c r="D108">
        <v>52</v>
      </c>
      <c r="E108" t="s">
        <v>130</v>
      </c>
      <c r="F108">
        <v>2</v>
      </c>
      <c r="G108">
        <v>1</v>
      </c>
      <c r="H108" t="s">
        <v>24</v>
      </c>
      <c r="I108" t="s">
        <v>90</v>
      </c>
      <c r="M108" t="s">
        <v>12</v>
      </c>
      <c r="N108" t="s">
        <v>21</v>
      </c>
      <c r="O108" t="s">
        <v>12</v>
      </c>
      <c r="P108" t="s">
        <v>12</v>
      </c>
      <c r="Q108" t="s">
        <v>12</v>
      </c>
      <c r="R108" t="s">
        <v>12</v>
      </c>
      <c r="S108" t="s">
        <v>13</v>
      </c>
      <c r="T108">
        <v>409</v>
      </c>
      <c r="U108">
        <v>113</v>
      </c>
      <c r="V108">
        <v>246</v>
      </c>
      <c r="W108">
        <v>12</v>
      </c>
      <c r="X108">
        <v>780</v>
      </c>
      <c r="Y108" s="1">
        <f>COUNTIF(M108:S108,"A FAVOR")</f>
        <v>5</v>
      </c>
    </row>
    <row r="109" spans="1:25" x14ac:dyDescent="0.35">
      <c r="A109">
        <v>6</v>
      </c>
      <c r="B109" t="s">
        <v>32</v>
      </c>
      <c r="C109" t="s">
        <v>17</v>
      </c>
      <c r="D109">
        <v>8</v>
      </c>
      <c r="E109" t="s">
        <v>33</v>
      </c>
      <c r="F109">
        <v>4</v>
      </c>
      <c r="G109">
        <v>1</v>
      </c>
      <c r="H109" t="s">
        <v>24</v>
      </c>
      <c r="I109" t="s">
        <v>27</v>
      </c>
      <c r="L109" t="s">
        <v>34</v>
      </c>
      <c r="M109" t="s">
        <v>12</v>
      </c>
      <c r="N109" t="s">
        <v>12</v>
      </c>
      <c r="O109" t="s">
        <v>21</v>
      </c>
      <c r="P109" t="s">
        <v>12</v>
      </c>
      <c r="Q109" t="s">
        <v>12</v>
      </c>
      <c r="R109" t="s">
        <v>12</v>
      </c>
      <c r="S109" t="s">
        <v>13</v>
      </c>
      <c r="T109">
        <v>497</v>
      </c>
      <c r="U109">
        <v>242</v>
      </c>
      <c r="V109">
        <v>41</v>
      </c>
      <c r="W109">
        <v>0</v>
      </c>
      <c r="X109">
        <v>780</v>
      </c>
      <c r="Y109" s="1">
        <f>COUNTIF(M109:S109,"A FAVOR")</f>
        <v>5</v>
      </c>
    </row>
    <row r="110" spans="1:25" x14ac:dyDescent="0.35">
      <c r="A110">
        <v>108</v>
      </c>
      <c r="B110" t="s">
        <v>197</v>
      </c>
      <c r="C110" t="s">
        <v>137</v>
      </c>
      <c r="D110">
        <v>52</v>
      </c>
      <c r="E110" t="s">
        <v>89</v>
      </c>
      <c r="F110">
        <v>8</v>
      </c>
      <c r="G110">
        <v>4</v>
      </c>
      <c r="H110" t="s">
        <v>24</v>
      </c>
      <c r="I110" t="s">
        <v>27</v>
      </c>
      <c r="M110" t="s">
        <v>12</v>
      </c>
      <c r="N110" t="s">
        <v>12</v>
      </c>
      <c r="O110" t="s">
        <v>21</v>
      </c>
      <c r="P110" t="s">
        <v>12</v>
      </c>
      <c r="Q110" t="s">
        <v>12</v>
      </c>
      <c r="R110" t="s">
        <v>12</v>
      </c>
      <c r="S110" t="s">
        <v>13</v>
      </c>
      <c r="T110">
        <v>406</v>
      </c>
      <c r="U110">
        <v>150</v>
      </c>
      <c r="V110">
        <v>119</v>
      </c>
      <c r="W110">
        <v>105</v>
      </c>
      <c r="X110">
        <v>780</v>
      </c>
      <c r="Y110" s="1">
        <f>COUNTIF(M110:S110,"A FAVOR")</f>
        <v>5</v>
      </c>
    </row>
    <row r="111" spans="1:25" x14ac:dyDescent="0.35">
      <c r="A111">
        <v>109</v>
      </c>
      <c r="B111" t="s">
        <v>198</v>
      </c>
      <c r="C111" t="s">
        <v>137</v>
      </c>
      <c r="D111">
        <v>52</v>
      </c>
      <c r="E111" t="s">
        <v>68</v>
      </c>
      <c r="F111">
        <v>7</v>
      </c>
      <c r="G111">
        <v>1</v>
      </c>
      <c r="H111" t="s">
        <v>19</v>
      </c>
      <c r="I111" t="s">
        <v>27</v>
      </c>
      <c r="M111" t="s">
        <v>12</v>
      </c>
      <c r="N111" t="s">
        <v>12</v>
      </c>
      <c r="O111" t="s">
        <v>21</v>
      </c>
      <c r="P111" t="s">
        <v>12</v>
      </c>
      <c r="Q111" t="s">
        <v>12</v>
      </c>
      <c r="R111" t="s">
        <v>12</v>
      </c>
      <c r="S111" t="s">
        <v>13</v>
      </c>
      <c r="T111">
        <v>234</v>
      </c>
      <c r="U111">
        <v>143</v>
      </c>
      <c r="V111">
        <v>225</v>
      </c>
      <c r="W111">
        <v>178</v>
      </c>
      <c r="X111">
        <v>780</v>
      </c>
      <c r="Y111" s="1">
        <f>COUNTIF(M111:S111,"A FAVOR")</f>
        <v>5</v>
      </c>
    </row>
    <row r="112" spans="1:25" x14ac:dyDescent="0.35">
      <c r="A112">
        <v>71</v>
      </c>
      <c r="B112" t="s">
        <v>147</v>
      </c>
      <c r="C112" t="s">
        <v>137</v>
      </c>
      <c r="D112">
        <v>52</v>
      </c>
      <c r="E112" t="s">
        <v>89</v>
      </c>
      <c r="F112">
        <v>8</v>
      </c>
      <c r="G112">
        <v>2</v>
      </c>
      <c r="H112" t="s">
        <v>19</v>
      </c>
      <c r="I112" t="s">
        <v>27</v>
      </c>
      <c r="M112" t="s">
        <v>12</v>
      </c>
      <c r="N112" t="s">
        <v>12</v>
      </c>
      <c r="O112" t="s">
        <v>21</v>
      </c>
      <c r="P112" t="s">
        <v>13</v>
      </c>
      <c r="Q112" t="s">
        <v>12</v>
      </c>
      <c r="R112" t="s">
        <v>12</v>
      </c>
      <c r="S112" t="s">
        <v>13</v>
      </c>
      <c r="T112">
        <v>192</v>
      </c>
      <c r="U112">
        <v>100</v>
      </c>
      <c r="V112">
        <v>310</v>
      </c>
      <c r="W112">
        <v>178</v>
      </c>
      <c r="X112">
        <v>780</v>
      </c>
      <c r="Y112" s="1">
        <f>COUNTIF(M112:S112,"A FAVOR")</f>
        <v>4</v>
      </c>
    </row>
    <row r="113" spans="1:25" x14ac:dyDescent="0.35">
      <c r="A113">
        <v>3</v>
      </c>
      <c r="B113" t="s">
        <v>26</v>
      </c>
      <c r="C113" t="s">
        <v>17</v>
      </c>
      <c r="D113">
        <v>8</v>
      </c>
      <c r="E113" t="s">
        <v>23</v>
      </c>
      <c r="F113">
        <v>32</v>
      </c>
      <c r="G113">
        <v>2</v>
      </c>
      <c r="H113" t="s">
        <v>19</v>
      </c>
      <c r="I113" t="s">
        <v>27</v>
      </c>
      <c r="K113">
        <v>1</v>
      </c>
      <c r="M113" t="s">
        <v>12</v>
      </c>
      <c r="N113" t="s">
        <v>12</v>
      </c>
      <c r="O113" t="s">
        <v>13</v>
      </c>
      <c r="P113" t="s">
        <v>12</v>
      </c>
      <c r="Q113" t="s">
        <v>13</v>
      </c>
      <c r="R113" t="s">
        <v>12</v>
      </c>
      <c r="S113" t="s">
        <v>13</v>
      </c>
      <c r="T113">
        <v>344</v>
      </c>
      <c r="U113">
        <v>139</v>
      </c>
      <c r="V113">
        <v>297</v>
      </c>
      <c r="W113">
        <v>0</v>
      </c>
      <c r="X113">
        <v>780</v>
      </c>
      <c r="Y113" s="1">
        <f>COUNTIF(M113:S113,"A FAVOR")</f>
        <v>4</v>
      </c>
    </row>
    <row r="114" spans="1:25" x14ac:dyDescent="0.35">
      <c r="A114">
        <v>17</v>
      </c>
      <c r="B114" t="s">
        <v>52</v>
      </c>
      <c r="C114" t="s">
        <v>49</v>
      </c>
      <c r="D114">
        <v>8</v>
      </c>
      <c r="E114" t="s">
        <v>23</v>
      </c>
      <c r="F114">
        <v>32</v>
      </c>
      <c r="G114">
        <v>1</v>
      </c>
      <c r="H114" t="s">
        <v>19</v>
      </c>
      <c r="I114" t="s">
        <v>27</v>
      </c>
      <c r="K114">
        <v>1</v>
      </c>
      <c r="M114" t="s">
        <v>12</v>
      </c>
      <c r="N114" t="s">
        <v>12</v>
      </c>
      <c r="O114" t="s">
        <v>12</v>
      </c>
      <c r="P114" t="s">
        <v>12</v>
      </c>
      <c r="Q114" t="s">
        <v>13</v>
      </c>
      <c r="R114" t="s">
        <v>13</v>
      </c>
      <c r="S114" t="s">
        <v>21</v>
      </c>
      <c r="T114">
        <v>315</v>
      </c>
      <c r="U114">
        <v>157</v>
      </c>
      <c r="V114">
        <v>95</v>
      </c>
      <c r="W114">
        <v>213</v>
      </c>
      <c r="X114">
        <v>780</v>
      </c>
      <c r="Y114" s="1">
        <f>COUNTIF(M114:S114,"A FAVOR")</f>
        <v>4</v>
      </c>
    </row>
    <row r="115" spans="1:25" x14ac:dyDescent="0.35">
      <c r="A115">
        <v>48</v>
      </c>
      <c r="B115" t="s">
        <v>110</v>
      </c>
      <c r="C115" t="s">
        <v>102</v>
      </c>
      <c r="D115">
        <v>7</v>
      </c>
      <c r="E115" t="s">
        <v>111</v>
      </c>
      <c r="F115">
        <v>3</v>
      </c>
      <c r="G115">
        <v>1</v>
      </c>
      <c r="H115" t="s">
        <v>19</v>
      </c>
      <c r="I115" t="s">
        <v>27</v>
      </c>
      <c r="L115" t="s">
        <v>112</v>
      </c>
      <c r="M115" t="s">
        <v>12</v>
      </c>
      <c r="N115" t="s">
        <v>12</v>
      </c>
      <c r="O115" t="s">
        <v>12</v>
      </c>
      <c r="P115" t="s">
        <v>12</v>
      </c>
      <c r="Q115" t="s">
        <v>13</v>
      </c>
      <c r="R115" t="s">
        <v>13</v>
      </c>
      <c r="S115" t="s">
        <v>13</v>
      </c>
      <c r="T115">
        <v>465</v>
      </c>
      <c r="U115">
        <v>188</v>
      </c>
      <c r="V115">
        <v>80</v>
      </c>
      <c r="W115">
        <v>47</v>
      </c>
      <c r="X115">
        <v>780</v>
      </c>
      <c r="Y115" s="1">
        <f>COUNTIF(M115:S115,"A FAVOR")</f>
        <v>4</v>
      </c>
    </row>
    <row r="116" spans="1:25" x14ac:dyDescent="0.35">
      <c r="A116">
        <v>20</v>
      </c>
      <c r="B116" t="s">
        <v>56</v>
      </c>
      <c r="C116" t="s">
        <v>49</v>
      </c>
      <c r="D116">
        <v>8</v>
      </c>
      <c r="E116" t="s">
        <v>57</v>
      </c>
      <c r="F116">
        <v>9</v>
      </c>
      <c r="G116">
        <v>2</v>
      </c>
      <c r="H116" t="s">
        <v>24</v>
      </c>
      <c r="I116" t="s">
        <v>27</v>
      </c>
      <c r="L116" t="s">
        <v>58</v>
      </c>
      <c r="M116" t="s">
        <v>12</v>
      </c>
      <c r="N116" t="s">
        <v>12</v>
      </c>
      <c r="O116" t="s">
        <v>12</v>
      </c>
      <c r="P116" t="s">
        <v>12</v>
      </c>
      <c r="Q116" t="s">
        <v>14</v>
      </c>
      <c r="R116" t="s">
        <v>14</v>
      </c>
      <c r="S116" t="s">
        <v>13</v>
      </c>
      <c r="T116">
        <v>505</v>
      </c>
      <c r="U116">
        <v>188</v>
      </c>
      <c r="V116">
        <v>36</v>
      </c>
      <c r="W116">
        <v>51</v>
      </c>
      <c r="X116">
        <v>780</v>
      </c>
      <c r="Y116" s="1">
        <f>COUNTIF(M116:S116,"A FAVOR")</f>
        <v>4</v>
      </c>
    </row>
    <row r="117" spans="1:25" x14ac:dyDescent="0.35">
      <c r="A117">
        <v>21</v>
      </c>
      <c r="B117" t="s">
        <v>59</v>
      </c>
      <c r="C117" t="s">
        <v>49</v>
      </c>
      <c r="D117">
        <v>8</v>
      </c>
      <c r="E117" t="s">
        <v>57</v>
      </c>
      <c r="F117">
        <v>9</v>
      </c>
      <c r="G117">
        <v>1</v>
      </c>
      <c r="H117" t="s">
        <v>19</v>
      </c>
      <c r="I117" t="s">
        <v>27</v>
      </c>
      <c r="J117" t="s">
        <v>60</v>
      </c>
      <c r="M117" t="s">
        <v>12</v>
      </c>
      <c r="N117" t="s">
        <v>12</v>
      </c>
      <c r="O117" t="s">
        <v>12</v>
      </c>
      <c r="P117" t="s">
        <v>12</v>
      </c>
      <c r="Q117" t="s">
        <v>14</v>
      </c>
      <c r="R117" t="s">
        <v>14</v>
      </c>
      <c r="S117" t="s">
        <v>13</v>
      </c>
      <c r="T117">
        <v>493</v>
      </c>
      <c r="U117">
        <v>188</v>
      </c>
      <c r="V117">
        <v>56</v>
      </c>
      <c r="W117">
        <v>43</v>
      </c>
      <c r="X117">
        <v>780</v>
      </c>
      <c r="Y117" s="1">
        <f>COUNTIF(M117:S117,"A FAVOR")</f>
        <v>4</v>
      </c>
    </row>
    <row r="118" spans="1:25" x14ac:dyDescent="0.35">
      <c r="A118">
        <v>114</v>
      </c>
      <c r="B118" t="s">
        <v>204</v>
      </c>
      <c r="C118" t="s">
        <v>205</v>
      </c>
      <c r="D118">
        <v>3</v>
      </c>
      <c r="E118" t="s">
        <v>23</v>
      </c>
      <c r="F118">
        <v>32</v>
      </c>
      <c r="G118">
        <v>1</v>
      </c>
      <c r="H118" t="s">
        <v>19</v>
      </c>
      <c r="I118" t="s">
        <v>27</v>
      </c>
      <c r="K118">
        <v>1</v>
      </c>
      <c r="M118" t="s">
        <v>12</v>
      </c>
      <c r="N118" t="s">
        <v>13</v>
      </c>
      <c r="O118" t="s">
        <v>13</v>
      </c>
      <c r="P118" t="s">
        <v>13</v>
      </c>
      <c r="Q118" t="s">
        <v>21</v>
      </c>
      <c r="R118" t="s">
        <v>12</v>
      </c>
      <c r="S118" t="s">
        <v>12</v>
      </c>
      <c r="T118">
        <v>424</v>
      </c>
      <c r="U118">
        <v>193</v>
      </c>
      <c r="V118">
        <v>163</v>
      </c>
      <c r="W118">
        <v>0</v>
      </c>
      <c r="X118">
        <v>780</v>
      </c>
      <c r="Y118" s="1">
        <f>COUNTIF(M118:S118,"A FAVOR")</f>
        <v>3</v>
      </c>
    </row>
    <row r="119" spans="1:25" x14ac:dyDescent="0.35">
      <c r="A119">
        <v>115</v>
      </c>
      <c r="B119" t="s">
        <v>206</v>
      </c>
      <c r="C119" t="s">
        <v>205</v>
      </c>
      <c r="D119">
        <v>3</v>
      </c>
      <c r="E119" t="s">
        <v>43</v>
      </c>
      <c r="F119">
        <v>11</v>
      </c>
      <c r="G119">
        <v>1</v>
      </c>
      <c r="H119" t="s">
        <v>24</v>
      </c>
      <c r="I119" t="s">
        <v>27</v>
      </c>
      <c r="L119" t="s">
        <v>207</v>
      </c>
      <c r="M119" t="s">
        <v>12</v>
      </c>
      <c r="N119" t="s">
        <v>13</v>
      </c>
      <c r="O119" t="s">
        <v>13</v>
      </c>
      <c r="P119" t="s">
        <v>13</v>
      </c>
      <c r="Q119" t="s">
        <v>21</v>
      </c>
      <c r="R119" t="s">
        <v>12</v>
      </c>
      <c r="S119" t="s">
        <v>12</v>
      </c>
      <c r="T119">
        <v>365</v>
      </c>
      <c r="U119">
        <v>168</v>
      </c>
      <c r="V119">
        <v>244</v>
      </c>
      <c r="W119">
        <v>3</v>
      </c>
      <c r="X119">
        <v>780</v>
      </c>
      <c r="Y119" s="1">
        <f>COUNTIF(M119:S119,"A FAVOR")</f>
        <v>3</v>
      </c>
    </row>
    <row r="120" spans="1:25" x14ac:dyDescent="0.35">
      <c r="A120">
        <v>116</v>
      </c>
      <c r="B120" t="s">
        <v>208</v>
      </c>
      <c r="C120" t="s">
        <v>205</v>
      </c>
      <c r="D120">
        <v>3</v>
      </c>
      <c r="E120" t="s">
        <v>18</v>
      </c>
      <c r="F120">
        <v>19</v>
      </c>
      <c r="G120">
        <v>1</v>
      </c>
      <c r="H120" t="s">
        <v>24</v>
      </c>
      <c r="I120" t="s">
        <v>27</v>
      </c>
      <c r="K120">
        <v>2</v>
      </c>
      <c r="M120" t="s">
        <v>12</v>
      </c>
      <c r="N120" t="s">
        <v>13</v>
      </c>
      <c r="O120" t="s">
        <v>13</v>
      </c>
      <c r="P120" t="s">
        <v>13</v>
      </c>
      <c r="Q120" t="s">
        <v>21</v>
      </c>
      <c r="R120" t="s">
        <v>12</v>
      </c>
      <c r="S120" t="s">
        <v>12</v>
      </c>
      <c r="T120">
        <v>391</v>
      </c>
      <c r="U120">
        <v>187</v>
      </c>
      <c r="V120">
        <v>175</v>
      </c>
      <c r="W120">
        <v>27</v>
      </c>
      <c r="X120">
        <v>780</v>
      </c>
      <c r="Y120" s="1">
        <f>COUNTIF(M120:S120,"A FAVOR")</f>
        <v>3</v>
      </c>
    </row>
    <row r="121" spans="1:25" x14ac:dyDescent="0.35">
      <c r="A121">
        <v>100</v>
      </c>
      <c r="B121" t="s">
        <v>186</v>
      </c>
      <c r="C121" t="s">
        <v>137</v>
      </c>
      <c r="D121">
        <v>52</v>
      </c>
      <c r="E121" t="s">
        <v>18</v>
      </c>
      <c r="F121">
        <v>19</v>
      </c>
      <c r="G121">
        <v>2</v>
      </c>
      <c r="H121" t="s">
        <v>24</v>
      </c>
      <c r="I121" t="s">
        <v>27</v>
      </c>
      <c r="M121" t="s">
        <v>12</v>
      </c>
      <c r="N121" t="s">
        <v>13</v>
      </c>
      <c r="O121" t="s">
        <v>13</v>
      </c>
      <c r="P121" t="s">
        <v>13</v>
      </c>
      <c r="Q121" t="s">
        <v>12</v>
      </c>
      <c r="R121" t="s">
        <v>12</v>
      </c>
      <c r="S121" t="s">
        <v>13</v>
      </c>
      <c r="T121">
        <v>322</v>
      </c>
      <c r="U121">
        <v>89</v>
      </c>
      <c r="V121">
        <v>269</v>
      </c>
      <c r="W121">
        <v>100</v>
      </c>
      <c r="X121">
        <v>780</v>
      </c>
      <c r="Y121" s="1">
        <f>COUNTIF(M121:S121,"A FAVOR")</f>
        <v>3</v>
      </c>
    </row>
    <row r="122" spans="1:25" x14ac:dyDescent="0.35">
      <c r="A122">
        <v>105</v>
      </c>
      <c r="B122" t="s">
        <v>193</v>
      </c>
      <c r="C122" t="s">
        <v>137</v>
      </c>
      <c r="D122">
        <v>52</v>
      </c>
      <c r="E122" t="s">
        <v>23</v>
      </c>
      <c r="F122">
        <v>32</v>
      </c>
      <c r="G122">
        <v>4</v>
      </c>
      <c r="H122" t="s">
        <v>19</v>
      </c>
      <c r="I122" t="s">
        <v>27</v>
      </c>
      <c r="L122" t="s">
        <v>194</v>
      </c>
      <c r="M122" t="s">
        <v>12</v>
      </c>
      <c r="N122" t="s">
        <v>13</v>
      </c>
      <c r="O122" t="s">
        <v>13</v>
      </c>
      <c r="P122" t="s">
        <v>13</v>
      </c>
      <c r="Q122" t="s">
        <v>12</v>
      </c>
      <c r="R122" t="s">
        <v>12</v>
      </c>
      <c r="S122" t="s">
        <v>13</v>
      </c>
      <c r="T122">
        <v>150</v>
      </c>
      <c r="U122">
        <v>70</v>
      </c>
      <c r="V122">
        <v>422</v>
      </c>
      <c r="W122">
        <v>138</v>
      </c>
      <c r="X122">
        <v>780</v>
      </c>
      <c r="Y122" s="1">
        <f>COUNTIF(M122:S122,"A FAVOR")</f>
        <v>3</v>
      </c>
    </row>
    <row r="123" spans="1:25" x14ac:dyDescent="0.35">
      <c r="A123">
        <v>8</v>
      </c>
      <c r="B123" t="s">
        <v>37</v>
      </c>
      <c r="C123" t="s">
        <v>17</v>
      </c>
      <c r="D123">
        <v>8</v>
      </c>
      <c r="E123" t="s">
        <v>38</v>
      </c>
      <c r="F123">
        <v>3</v>
      </c>
      <c r="G123">
        <v>1</v>
      </c>
      <c r="H123" t="s">
        <v>24</v>
      </c>
      <c r="I123" t="s">
        <v>20</v>
      </c>
      <c r="M123" t="s">
        <v>14</v>
      </c>
      <c r="N123" t="s">
        <v>14</v>
      </c>
      <c r="O123" t="s">
        <v>14</v>
      </c>
      <c r="P123" t="s">
        <v>14</v>
      </c>
      <c r="Q123" t="s">
        <v>12</v>
      </c>
      <c r="R123" t="s">
        <v>12</v>
      </c>
      <c r="S123" t="s">
        <v>12</v>
      </c>
      <c r="T123">
        <v>444</v>
      </c>
      <c r="U123">
        <v>154</v>
      </c>
      <c r="V123">
        <v>65</v>
      </c>
      <c r="W123">
        <v>117</v>
      </c>
      <c r="X123">
        <v>780</v>
      </c>
      <c r="Y123" s="1">
        <f>COUNTIF(M123:S123,"A FAVOR")</f>
        <v>3</v>
      </c>
    </row>
    <row r="124" spans="1:25" x14ac:dyDescent="0.35">
      <c r="A124">
        <v>66</v>
      </c>
      <c r="B124" t="s">
        <v>141</v>
      </c>
      <c r="C124" t="s">
        <v>137</v>
      </c>
      <c r="D124">
        <v>52</v>
      </c>
      <c r="E124" t="s">
        <v>23</v>
      </c>
      <c r="F124">
        <v>32</v>
      </c>
      <c r="G124">
        <v>2</v>
      </c>
      <c r="H124" t="s">
        <v>19</v>
      </c>
      <c r="I124" t="s">
        <v>27</v>
      </c>
      <c r="K124">
        <v>1</v>
      </c>
      <c r="M124" t="s">
        <v>13</v>
      </c>
      <c r="N124" t="s">
        <v>13</v>
      </c>
      <c r="O124" t="s">
        <v>13</v>
      </c>
      <c r="P124" t="s">
        <v>13</v>
      </c>
      <c r="Q124" t="s">
        <v>12</v>
      </c>
      <c r="R124" t="s">
        <v>12</v>
      </c>
      <c r="S124" t="s">
        <v>13</v>
      </c>
      <c r="T124">
        <v>334</v>
      </c>
      <c r="U124">
        <v>100</v>
      </c>
      <c r="V124">
        <v>342</v>
      </c>
      <c r="W124">
        <v>4</v>
      </c>
      <c r="X124">
        <v>780</v>
      </c>
      <c r="Y124" s="1">
        <f>COUNTIF(M124:S124,"A FAVOR")</f>
        <v>2</v>
      </c>
    </row>
    <row r="125" spans="1:25" x14ac:dyDescent="0.35">
      <c r="A125">
        <v>45</v>
      </c>
      <c r="B125" t="s">
        <v>105</v>
      </c>
      <c r="C125" t="s">
        <v>102</v>
      </c>
      <c r="D125">
        <v>7</v>
      </c>
      <c r="E125" t="s">
        <v>54</v>
      </c>
      <c r="F125">
        <v>10</v>
      </c>
      <c r="G125">
        <v>1</v>
      </c>
      <c r="H125" t="s">
        <v>19</v>
      </c>
      <c r="I125" t="s">
        <v>27</v>
      </c>
      <c r="K125">
        <v>1</v>
      </c>
      <c r="M125" t="s">
        <v>12</v>
      </c>
      <c r="N125" t="s">
        <v>21</v>
      </c>
      <c r="O125" t="s">
        <v>13</v>
      </c>
      <c r="P125" t="s">
        <v>13</v>
      </c>
      <c r="Q125" t="s">
        <v>13</v>
      </c>
      <c r="R125" t="s">
        <v>13</v>
      </c>
      <c r="S125" t="s">
        <v>12</v>
      </c>
      <c r="T125">
        <v>480</v>
      </c>
      <c r="U125">
        <v>133</v>
      </c>
      <c r="V125">
        <v>145</v>
      </c>
      <c r="W125">
        <v>22</v>
      </c>
      <c r="X125">
        <v>780</v>
      </c>
      <c r="Y125" s="1">
        <f>COUNTIF(M125:S125,"A FAVOR")</f>
        <v>2</v>
      </c>
    </row>
    <row r="126" spans="1:25" x14ac:dyDescent="0.35">
      <c r="A126">
        <v>46</v>
      </c>
      <c r="B126" t="s">
        <v>106</v>
      </c>
      <c r="C126" t="s">
        <v>102</v>
      </c>
      <c r="D126">
        <v>7</v>
      </c>
      <c r="E126" t="s">
        <v>107</v>
      </c>
      <c r="F126">
        <v>2</v>
      </c>
      <c r="G126">
        <v>1</v>
      </c>
      <c r="H126" t="s">
        <v>24</v>
      </c>
      <c r="I126" t="s">
        <v>27</v>
      </c>
      <c r="M126" t="s">
        <v>12</v>
      </c>
      <c r="N126" t="s">
        <v>21</v>
      </c>
      <c r="O126" t="s">
        <v>21</v>
      </c>
      <c r="P126" t="s">
        <v>13</v>
      </c>
      <c r="Q126" t="s">
        <v>13</v>
      </c>
      <c r="R126" t="s">
        <v>13</v>
      </c>
      <c r="S126" t="s">
        <v>12</v>
      </c>
      <c r="T126">
        <v>497</v>
      </c>
      <c r="U126">
        <v>178</v>
      </c>
      <c r="V126">
        <v>102</v>
      </c>
      <c r="W126">
        <v>3</v>
      </c>
      <c r="X126">
        <v>780</v>
      </c>
      <c r="Y126" s="1">
        <f>COUNTIF(M126:S126,"A FAVOR")</f>
        <v>2</v>
      </c>
    </row>
    <row r="127" spans="1:25" x14ac:dyDescent="0.35">
      <c r="A127">
        <v>74</v>
      </c>
      <c r="B127" t="s">
        <v>150</v>
      </c>
      <c r="C127" t="s">
        <v>137</v>
      </c>
      <c r="D127">
        <v>52</v>
      </c>
      <c r="E127" t="s">
        <v>151</v>
      </c>
      <c r="F127">
        <v>3</v>
      </c>
      <c r="G127">
        <v>1</v>
      </c>
      <c r="H127" t="s">
        <v>19</v>
      </c>
      <c r="I127" t="s">
        <v>27</v>
      </c>
      <c r="L127" t="s">
        <v>152</v>
      </c>
      <c r="M127" t="s">
        <v>13</v>
      </c>
      <c r="N127" t="s">
        <v>13</v>
      </c>
      <c r="O127" t="s">
        <v>13</v>
      </c>
      <c r="P127" t="s">
        <v>13</v>
      </c>
      <c r="Q127" t="s">
        <v>12</v>
      </c>
      <c r="R127" t="s">
        <v>12</v>
      </c>
      <c r="S127" t="s">
        <v>13</v>
      </c>
      <c r="T127">
        <v>350</v>
      </c>
      <c r="U127">
        <v>98</v>
      </c>
      <c r="V127">
        <v>246</v>
      </c>
      <c r="W127">
        <v>86</v>
      </c>
      <c r="X127">
        <v>780</v>
      </c>
      <c r="Y127" s="1">
        <f>COUNTIF(M127:S127,"A FAVOR")</f>
        <v>2</v>
      </c>
    </row>
    <row r="128" spans="1:25" x14ac:dyDescent="0.35">
      <c r="A128">
        <v>47</v>
      </c>
      <c r="B128" t="s">
        <v>108</v>
      </c>
      <c r="C128" t="s">
        <v>102</v>
      </c>
      <c r="D128">
        <v>7</v>
      </c>
      <c r="E128" t="s">
        <v>23</v>
      </c>
      <c r="F128">
        <v>32</v>
      </c>
      <c r="G128">
        <v>1</v>
      </c>
      <c r="H128" t="s">
        <v>19</v>
      </c>
      <c r="I128" t="s">
        <v>27</v>
      </c>
      <c r="J128" t="s">
        <v>109</v>
      </c>
      <c r="M128" t="s">
        <v>12</v>
      </c>
      <c r="N128" t="s">
        <v>21</v>
      </c>
      <c r="O128" t="s">
        <v>21</v>
      </c>
      <c r="P128" t="s">
        <v>21</v>
      </c>
      <c r="Q128" t="s">
        <v>13</v>
      </c>
      <c r="R128" t="s">
        <v>13</v>
      </c>
      <c r="S128" t="s">
        <v>12</v>
      </c>
      <c r="T128">
        <v>448</v>
      </c>
      <c r="U128">
        <v>175</v>
      </c>
      <c r="V128">
        <v>147</v>
      </c>
      <c r="W128">
        <v>10</v>
      </c>
      <c r="X128">
        <v>780</v>
      </c>
      <c r="Y128" s="1">
        <f>COUNTIF(M128:S128,"A FAVOR")</f>
        <v>2</v>
      </c>
    </row>
    <row r="129" spans="1:25" x14ac:dyDescent="0.35">
      <c r="A129">
        <v>79</v>
      </c>
      <c r="B129" t="s">
        <v>159</v>
      </c>
      <c r="C129" t="s">
        <v>137</v>
      </c>
      <c r="D129">
        <v>52</v>
      </c>
      <c r="E129" t="s">
        <v>18</v>
      </c>
      <c r="F129">
        <v>19</v>
      </c>
      <c r="G129">
        <v>1</v>
      </c>
      <c r="H129" t="s">
        <v>19</v>
      </c>
      <c r="I129" t="s">
        <v>27</v>
      </c>
      <c r="L129" t="s">
        <v>160</v>
      </c>
      <c r="M129" t="s">
        <v>14</v>
      </c>
      <c r="N129" t="s">
        <v>14</v>
      </c>
      <c r="O129" t="s">
        <v>14</v>
      </c>
      <c r="P129" t="s">
        <v>14</v>
      </c>
      <c r="Q129" t="s">
        <v>12</v>
      </c>
      <c r="R129" t="s">
        <v>12</v>
      </c>
      <c r="S129" t="s">
        <v>13</v>
      </c>
      <c r="T129">
        <v>221</v>
      </c>
      <c r="U129">
        <v>59</v>
      </c>
      <c r="V129">
        <v>356</v>
      </c>
      <c r="W129">
        <v>144</v>
      </c>
      <c r="X129">
        <v>780</v>
      </c>
      <c r="Y129" s="1">
        <f>COUNTIF(M129:S129,"A FAVOR")</f>
        <v>2</v>
      </c>
    </row>
    <row r="130" spans="1:25" x14ac:dyDescent="0.35">
      <c r="A130">
        <v>85</v>
      </c>
      <c r="B130" t="s">
        <v>166</v>
      </c>
      <c r="C130" t="s">
        <v>137</v>
      </c>
      <c r="D130">
        <v>52</v>
      </c>
      <c r="E130" t="s">
        <v>111</v>
      </c>
      <c r="F130">
        <v>3</v>
      </c>
      <c r="G130">
        <v>1</v>
      </c>
      <c r="H130" t="s">
        <v>19</v>
      </c>
      <c r="I130" t="s">
        <v>27</v>
      </c>
      <c r="K130">
        <v>2</v>
      </c>
      <c r="M130" t="s">
        <v>13</v>
      </c>
      <c r="N130" t="s">
        <v>13</v>
      </c>
      <c r="O130" t="s">
        <v>13</v>
      </c>
      <c r="P130" t="s">
        <v>13</v>
      </c>
      <c r="Q130" t="s">
        <v>12</v>
      </c>
      <c r="R130" t="s">
        <v>12</v>
      </c>
      <c r="S130" t="s">
        <v>13</v>
      </c>
      <c r="T130">
        <v>314</v>
      </c>
      <c r="U130">
        <v>100</v>
      </c>
      <c r="V130">
        <v>336</v>
      </c>
      <c r="W130">
        <v>30</v>
      </c>
      <c r="X130">
        <v>780</v>
      </c>
      <c r="Y130" s="1">
        <f>COUNTIF(M130:S130,"A FAVOR")</f>
        <v>2</v>
      </c>
    </row>
    <row r="131" spans="1:25" x14ac:dyDescent="0.35">
      <c r="A131">
        <v>86</v>
      </c>
      <c r="B131" t="s">
        <v>167</v>
      </c>
      <c r="C131" t="s">
        <v>137</v>
      </c>
      <c r="D131">
        <v>52</v>
      </c>
      <c r="E131" t="s">
        <v>23</v>
      </c>
      <c r="F131">
        <v>32</v>
      </c>
      <c r="G131">
        <v>6</v>
      </c>
      <c r="H131" t="s">
        <v>19</v>
      </c>
      <c r="I131" t="s">
        <v>20</v>
      </c>
      <c r="L131" t="s">
        <v>168</v>
      </c>
      <c r="M131" t="s">
        <v>14</v>
      </c>
      <c r="N131" t="s">
        <v>14</v>
      </c>
      <c r="O131" t="s">
        <v>14</v>
      </c>
      <c r="P131" t="s">
        <v>14</v>
      </c>
      <c r="Q131" t="s">
        <v>12</v>
      </c>
      <c r="R131" t="s">
        <v>12</v>
      </c>
      <c r="S131" t="s">
        <v>13</v>
      </c>
      <c r="T131">
        <v>323</v>
      </c>
      <c r="U131">
        <v>127</v>
      </c>
      <c r="V131">
        <v>165</v>
      </c>
      <c r="W131">
        <v>165</v>
      </c>
      <c r="X131">
        <v>780</v>
      </c>
      <c r="Y131" s="1">
        <f>COUNTIF(M131:S131,"A FAVOR")</f>
        <v>2</v>
      </c>
    </row>
    <row r="132" spans="1:25" x14ac:dyDescent="0.35">
      <c r="A132">
        <v>88</v>
      </c>
      <c r="B132" t="s">
        <v>170</v>
      </c>
      <c r="C132" t="s">
        <v>137</v>
      </c>
      <c r="D132">
        <v>52</v>
      </c>
      <c r="E132" t="s">
        <v>36</v>
      </c>
      <c r="F132">
        <v>9</v>
      </c>
      <c r="G132">
        <v>2</v>
      </c>
      <c r="H132" t="s">
        <v>19</v>
      </c>
      <c r="I132" t="s">
        <v>25</v>
      </c>
      <c r="M132" t="s">
        <v>13</v>
      </c>
      <c r="N132" t="s">
        <v>21</v>
      </c>
      <c r="O132" t="s">
        <v>21</v>
      </c>
      <c r="P132" t="s">
        <v>21</v>
      </c>
      <c r="Q132" t="s">
        <v>12</v>
      </c>
      <c r="R132" t="s">
        <v>12</v>
      </c>
      <c r="S132" t="s">
        <v>13</v>
      </c>
      <c r="T132">
        <v>318</v>
      </c>
      <c r="U132">
        <v>153</v>
      </c>
      <c r="V132">
        <v>174</v>
      </c>
      <c r="W132">
        <v>135</v>
      </c>
      <c r="X132">
        <v>780</v>
      </c>
      <c r="Y132" s="1">
        <f>COUNTIF(M132:S132,"A FAVOR")</f>
        <v>2</v>
      </c>
    </row>
    <row r="133" spans="1:25" x14ac:dyDescent="0.35">
      <c r="A133">
        <v>93</v>
      </c>
      <c r="B133" t="s">
        <v>176</v>
      </c>
      <c r="C133" t="s">
        <v>137</v>
      </c>
      <c r="D133">
        <v>52</v>
      </c>
      <c r="E133" t="s">
        <v>82</v>
      </c>
      <c r="F133">
        <v>5</v>
      </c>
      <c r="G133">
        <v>1</v>
      </c>
      <c r="H133" t="s">
        <v>24</v>
      </c>
      <c r="I133" t="s">
        <v>25</v>
      </c>
      <c r="M133" t="s">
        <v>13</v>
      </c>
      <c r="N133" t="s">
        <v>13</v>
      </c>
      <c r="O133" t="s">
        <v>13</v>
      </c>
      <c r="P133" t="s">
        <v>13</v>
      </c>
      <c r="Q133" t="s">
        <v>12</v>
      </c>
      <c r="R133" t="s">
        <v>12</v>
      </c>
      <c r="S133" t="s">
        <v>13</v>
      </c>
      <c r="T133">
        <v>337</v>
      </c>
      <c r="U133">
        <v>170</v>
      </c>
      <c r="V133">
        <v>264</v>
      </c>
      <c r="W133">
        <v>9</v>
      </c>
      <c r="X133">
        <v>780</v>
      </c>
      <c r="Y133" s="1">
        <f>COUNTIF(M133:S133,"A FAVOR")</f>
        <v>2</v>
      </c>
    </row>
    <row r="134" spans="1:25" x14ac:dyDescent="0.35">
      <c r="A134">
        <v>95</v>
      </c>
      <c r="B134" t="s">
        <v>179</v>
      </c>
      <c r="C134" t="s">
        <v>137</v>
      </c>
      <c r="D134">
        <v>52</v>
      </c>
      <c r="E134" t="s">
        <v>33</v>
      </c>
      <c r="F134">
        <v>4</v>
      </c>
      <c r="G134">
        <v>1</v>
      </c>
      <c r="H134" t="s">
        <v>24</v>
      </c>
      <c r="I134" t="s">
        <v>27</v>
      </c>
      <c r="L134" t="s">
        <v>180</v>
      </c>
      <c r="M134" t="s">
        <v>21</v>
      </c>
      <c r="N134" t="s">
        <v>21</v>
      </c>
      <c r="O134" t="s">
        <v>21</v>
      </c>
      <c r="P134" t="s">
        <v>21</v>
      </c>
      <c r="Q134" t="s">
        <v>12</v>
      </c>
      <c r="R134" t="s">
        <v>12</v>
      </c>
      <c r="S134" t="s">
        <v>13</v>
      </c>
      <c r="T134">
        <v>384</v>
      </c>
      <c r="U134">
        <v>147</v>
      </c>
      <c r="V134">
        <v>187</v>
      </c>
      <c r="W134">
        <v>62</v>
      </c>
      <c r="X134">
        <v>780</v>
      </c>
      <c r="Y134" s="1">
        <f>COUNTIF(M134:S134,"A FAVOR")</f>
        <v>2</v>
      </c>
    </row>
    <row r="135" spans="1:25" x14ac:dyDescent="0.35">
      <c r="A135">
        <v>97</v>
      </c>
      <c r="B135" t="s">
        <v>183</v>
      </c>
      <c r="C135" t="s">
        <v>137</v>
      </c>
      <c r="D135">
        <v>52</v>
      </c>
      <c r="E135" t="s">
        <v>23</v>
      </c>
      <c r="F135">
        <v>32</v>
      </c>
      <c r="G135">
        <v>3</v>
      </c>
      <c r="H135" t="s">
        <v>19</v>
      </c>
      <c r="I135" t="s">
        <v>90</v>
      </c>
      <c r="M135" t="s">
        <v>14</v>
      </c>
      <c r="N135" t="s">
        <v>14</v>
      </c>
      <c r="O135" t="s">
        <v>14</v>
      </c>
      <c r="P135" t="s">
        <v>14</v>
      </c>
      <c r="Q135" t="s">
        <v>12</v>
      </c>
      <c r="R135" t="s">
        <v>12</v>
      </c>
      <c r="S135" t="s">
        <v>13</v>
      </c>
      <c r="T135">
        <v>54</v>
      </c>
      <c r="U135">
        <v>31</v>
      </c>
      <c r="V135">
        <v>259</v>
      </c>
      <c r="W135">
        <v>436</v>
      </c>
      <c r="X135">
        <v>780</v>
      </c>
      <c r="Y135" s="1">
        <f>COUNTIF(M135:S135,"A FAVOR")</f>
        <v>2</v>
      </c>
    </row>
    <row r="136" spans="1:25" x14ac:dyDescent="0.35">
      <c r="A136">
        <v>104</v>
      </c>
      <c r="B136" t="s">
        <v>191</v>
      </c>
      <c r="C136" t="s">
        <v>137</v>
      </c>
      <c r="D136">
        <v>52</v>
      </c>
      <c r="E136" t="s">
        <v>23</v>
      </c>
      <c r="F136">
        <v>32</v>
      </c>
      <c r="G136">
        <v>1</v>
      </c>
      <c r="H136" t="s">
        <v>19</v>
      </c>
      <c r="I136" t="s">
        <v>27</v>
      </c>
      <c r="L136" t="s">
        <v>192</v>
      </c>
      <c r="M136" t="s">
        <v>13</v>
      </c>
      <c r="N136" t="s">
        <v>13</v>
      </c>
      <c r="O136" t="s">
        <v>13</v>
      </c>
      <c r="P136" t="s">
        <v>13</v>
      </c>
      <c r="Q136" t="s">
        <v>12</v>
      </c>
      <c r="R136" t="s">
        <v>12</v>
      </c>
      <c r="S136" t="s">
        <v>13</v>
      </c>
      <c r="T136">
        <v>162</v>
      </c>
      <c r="U136">
        <v>75</v>
      </c>
      <c r="V136">
        <v>542</v>
      </c>
      <c r="W136">
        <v>1</v>
      </c>
      <c r="X136">
        <v>780</v>
      </c>
      <c r="Y136" s="1">
        <f>COUNTIF(M136:S136,"A FAVOR")</f>
        <v>2</v>
      </c>
    </row>
    <row r="137" spans="1:25" x14ac:dyDescent="0.35">
      <c r="A137">
        <v>49</v>
      </c>
      <c r="B137" t="s">
        <v>113</v>
      </c>
      <c r="C137" t="s">
        <v>102</v>
      </c>
      <c r="D137">
        <v>7</v>
      </c>
      <c r="E137" t="s">
        <v>18</v>
      </c>
      <c r="F137">
        <v>19</v>
      </c>
      <c r="G137">
        <v>1</v>
      </c>
      <c r="H137" t="s">
        <v>24</v>
      </c>
      <c r="I137" t="s">
        <v>27</v>
      </c>
      <c r="L137" t="s">
        <v>114</v>
      </c>
      <c r="M137" t="s">
        <v>12</v>
      </c>
      <c r="N137" t="s">
        <v>21</v>
      </c>
      <c r="O137" t="s">
        <v>21</v>
      </c>
      <c r="P137" t="s">
        <v>13</v>
      </c>
      <c r="Q137" t="s">
        <v>13</v>
      </c>
      <c r="R137" t="s">
        <v>13</v>
      </c>
      <c r="S137" t="s">
        <v>12</v>
      </c>
      <c r="T137">
        <v>523</v>
      </c>
      <c r="U137">
        <v>168</v>
      </c>
      <c r="V137">
        <v>72</v>
      </c>
      <c r="W137">
        <v>17</v>
      </c>
      <c r="X137">
        <v>780</v>
      </c>
      <c r="Y137" s="1">
        <f>COUNTIF(M137:S137,"A FAVOR")</f>
        <v>2</v>
      </c>
    </row>
    <row r="138" spans="1:25" x14ac:dyDescent="0.35">
      <c r="A138">
        <v>110</v>
      </c>
      <c r="B138" t="s">
        <v>199</v>
      </c>
      <c r="C138" t="s">
        <v>137</v>
      </c>
      <c r="D138">
        <v>52</v>
      </c>
      <c r="E138" t="s">
        <v>23</v>
      </c>
      <c r="F138">
        <v>32</v>
      </c>
      <c r="G138">
        <v>7</v>
      </c>
      <c r="H138" t="s">
        <v>24</v>
      </c>
      <c r="I138" t="s">
        <v>27</v>
      </c>
      <c r="M138" t="s">
        <v>13</v>
      </c>
      <c r="N138" t="s">
        <v>13</v>
      </c>
      <c r="O138" t="s">
        <v>13</v>
      </c>
      <c r="P138" t="s">
        <v>13</v>
      </c>
      <c r="Q138" t="s">
        <v>12</v>
      </c>
      <c r="R138" t="s">
        <v>12</v>
      </c>
      <c r="S138" t="s">
        <v>13</v>
      </c>
      <c r="T138">
        <v>247</v>
      </c>
      <c r="U138">
        <v>135</v>
      </c>
      <c r="V138">
        <v>297</v>
      </c>
      <c r="W138">
        <v>101</v>
      </c>
      <c r="X138">
        <v>780</v>
      </c>
      <c r="Y138" s="1">
        <f>COUNTIF(M138:S138,"A FAVOR")</f>
        <v>2</v>
      </c>
    </row>
    <row r="139" spans="1:25" x14ac:dyDescent="0.35">
      <c r="A139">
        <v>160</v>
      </c>
      <c r="B139" t="s">
        <v>273</v>
      </c>
      <c r="C139" t="s">
        <v>269</v>
      </c>
      <c r="D139">
        <v>4</v>
      </c>
      <c r="E139" t="s">
        <v>68</v>
      </c>
      <c r="F139">
        <v>7</v>
      </c>
      <c r="G139">
        <v>1</v>
      </c>
      <c r="H139" t="s">
        <v>24</v>
      </c>
      <c r="I139" t="s">
        <v>27</v>
      </c>
      <c r="K139">
        <v>2</v>
      </c>
      <c r="M139" t="s">
        <v>21</v>
      </c>
      <c r="N139" t="s">
        <v>21</v>
      </c>
      <c r="O139" t="s">
        <v>13</v>
      </c>
      <c r="P139" t="s">
        <v>13</v>
      </c>
      <c r="Q139" t="s">
        <v>21</v>
      </c>
      <c r="R139" t="s">
        <v>12</v>
      </c>
      <c r="S139" t="s">
        <v>13</v>
      </c>
      <c r="T139">
        <v>357</v>
      </c>
      <c r="U139">
        <v>216</v>
      </c>
      <c r="V139">
        <v>159</v>
      </c>
      <c r="W139">
        <v>48</v>
      </c>
      <c r="X139">
        <v>780</v>
      </c>
      <c r="Y139" s="1">
        <f>COUNTIF(M139:S139,"A FAVOR")</f>
        <v>1</v>
      </c>
    </row>
    <row r="140" spans="1:25" x14ac:dyDescent="0.35">
      <c r="A140">
        <v>157</v>
      </c>
      <c r="B140" t="s">
        <v>268</v>
      </c>
      <c r="C140" t="s">
        <v>269</v>
      </c>
      <c r="D140">
        <v>4</v>
      </c>
      <c r="E140" t="s">
        <v>43</v>
      </c>
      <c r="F140">
        <v>11</v>
      </c>
      <c r="G140">
        <v>1</v>
      </c>
      <c r="H140" t="s">
        <v>24</v>
      </c>
      <c r="I140" t="s">
        <v>27</v>
      </c>
      <c r="M140" t="s">
        <v>21</v>
      </c>
      <c r="N140" t="s">
        <v>21</v>
      </c>
      <c r="O140" t="s">
        <v>21</v>
      </c>
      <c r="P140" t="s">
        <v>21</v>
      </c>
      <c r="Q140" t="s">
        <v>21</v>
      </c>
      <c r="R140" t="s">
        <v>12</v>
      </c>
      <c r="S140" t="s">
        <v>13</v>
      </c>
      <c r="T140">
        <v>288</v>
      </c>
      <c r="U140">
        <v>295</v>
      </c>
      <c r="V140">
        <v>185</v>
      </c>
      <c r="W140">
        <v>12</v>
      </c>
      <c r="X140">
        <v>780</v>
      </c>
      <c r="Y140" s="1">
        <f>COUNTIF(M140:S140,"A FAVOR")</f>
        <v>1</v>
      </c>
    </row>
    <row r="141" spans="1:25" x14ac:dyDescent="0.35">
      <c r="A141">
        <v>43</v>
      </c>
      <c r="B141" t="s">
        <v>101</v>
      </c>
      <c r="C141" t="s">
        <v>102</v>
      </c>
      <c r="D141">
        <v>7</v>
      </c>
      <c r="E141" t="s">
        <v>33</v>
      </c>
      <c r="F141">
        <v>4</v>
      </c>
      <c r="G141">
        <v>1</v>
      </c>
      <c r="H141" t="s">
        <v>24</v>
      </c>
      <c r="I141" t="s">
        <v>27</v>
      </c>
      <c r="M141" t="s">
        <v>12</v>
      </c>
      <c r="N141" t="s">
        <v>21</v>
      </c>
      <c r="O141" t="s">
        <v>13</v>
      </c>
      <c r="P141" t="s">
        <v>13</v>
      </c>
      <c r="Q141" t="s">
        <v>13</v>
      </c>
      <c r="R141" t="s">
        <v>13</v>
      </c>
      <c r="S141" t="s">
        <v>13</v>
      </c>
      <c r="T141">
        <v>460</v>
      </c>
      <c r="U141">
        <v>180</v>
      </c>
      <c r="V141">
        <v>94</v>
      </c>
      <c r="W141">
        <v>46</v>
      </c>
      <c r="X141">
        <v>780</v>
      </c>
      <c r="Y141" s="1">
        <f>COUNTIF(M141:S141,"A FAVOR")</f>
        <v>1</v>
      </c>
    </row>
    <row r="142" spans="1:25" x14ac:dyDescent="0.35">
      <c r="A142">
        <v>1</v>
      </c>
      <c r="B142" t="s">
        <v>16</v>
      </c>
      <c r="C142" t="s">
        <v>17</v>
      </c>
      <c r="D142">
        <v>8</v>
      </c>
      <c r="E142" t="s">
        <v>18</v>
      </c>
      <c r="F142">
        <v>19</v>
      </c>
      <c r="G142">
        <v>1</v>
      </c>
      <c r="H142" t="s">
        <v>19</v>
      </c>
      <c r="I142" t="s">
        <v>20</v>
      </c>
      <c r="M142" t="s">
        <v>21</v>
      </c>
      <c r="N142" t="s">
        <v>21</v>
      </c>
      <c r="O142" t="s">
        <v>21</v>
      </c>
      <c r="P142" t="s">
        <v>21</v>
      </c>
      <c r="Q142" t="s">
        <v>21</v>
      </c>
      <c r="R142" t="s">
        <v>12</v>
      </c>
      <c r="S142" t="s">
        <v>13</v>
      </c>
      <c r="T142">
        <v>307</v>
      </c>
      <c r="U142">
        <v>188</v>
      </c>
      <c r="V142">
        <v>241</v>
      </c>
      <c r="W142">
        <v>44</v>
      </c>
      <c r="X142">
        <v>780</v>
      </c>
      <c r="Y142" s="1">
        <f>COUNTIF(M142:S142,"A FAVOR")</f>
        <v>1</v>
      </c>
    </row>
    <row r="143" spans="1:25" x14ac:dyDescent="0.35">
      <c r="A143">
        <v>158</v>
      </c>
      <c r="B143" t="s">
        <v>270</v>
      </c>
      <c r="C143" t="s">
        <v>269</v>
      </c>
      <c r="D143">
        <v>4</v>
      </c>
      <c r="E143" t="s">
        <v>18</v>
      </c>
      <c r="F143">
        <v>19</v>
      </c>
      <c r="G143">
        <v>1</v>
      </c>
      <c r="H143" t="s">
        <v>24</v>
      </c>
      <c r="I143" t="s">
        <v>27</v>
      </c>
      <c r="L143" t="s">
        <v>271</v>
      </c>
      <c r="M143" t="s">
        <v>21</v>
      </c>
      <c r="N143" t="s">
        <v>21</v>
      </c>
      <c r="O143" t="s">
        <v>21</v>
      </c>
      <c r="P143" t="s">
        <v>13</v>
      </c>
      <c r="Q143" t="s">
        <v>21</v>
      </c>
      <c r="R143" t="s">
        <v>12</v>
      </c>
      <c r="S143" t="s">
        <v>13</v>
      </c>
      <c r="T143">
        <v>348</v>
      </c>
      <c r="U143">
        <v>254</v>
      </c>
      <c r="V143">
        <v>175</v>
      </c>
      <c r="W143">
        <v>3</v>
      </c>
      <c r="X143">
        <v>780</v>
      </c>
      <c r="Y143" s="1">
        <f>COUNTIF(M143:S143,"A FAVOR")</f>
        <v>1</v>
      </c>
    </row>
    <row r="144" spans="1:25" x14ac:dyDescent="0.35">
      <c r="A144">
        <v>117</v>
      </c>
      <c r="B144" t="s">
        <v>209</v>
      </c>
      <c r="C144" t="s">
        <v>210</v>
      </c>
      <c r="D144">
        <v>3</v>
      </c>
      <c r="E144" t="s">
        <v>23</v>
      </c>
      <c r="F144">
        <v>32</v>
      </c>
      <c r="G144">
        <v>1</v>
      </c>
      <c r="H144" t="s">
        <v>24</v>
      </c>
      <c r="I144" t="s">
        <v>27</v>
      </c>
      <c r="L144" t="s">
        <v>211</v>
      </c>
      <c r="M144" t="s">
        <v>21</v>
      </c>
      <c r="N144" t="s">
        <v>21</v>
      </c>
      <c r="O144" t="s">
        <v>21</v>
      </c>
      <c r="P144" t="s">
        <v>13</v>
      </c>
      <c r="Q144" t="s">
        <v>21</v>
      </c>
      <c r="R144" t="s">
        <v>12</v>
      </c>
      <c r="S144" t="s">
        <v>13</v>
      </c>
      <c r="T144">
        <v>299</v>
      </c>
      <c r="U144">
        <v>165</v>
      </c>
      <c r="V144">
        <v>183</v>
      </c>
      <c r="W144">
        <v>133</v>
      </c>
      <c r="X144">
        <v>780</v>
      </c>
      <c r="Y144" s="1">
        <f>COUNTIF(M144:S144,"A FAVOR")</f>
        <v>1</v>
      </c>
    </row>
    <row r="145" spans="1:25" x14ac:dyDescent="0.35">
      <c r="A145">
        <v>118</v>
      </c>
      <c r="B145" t="s">
        <v>212</v>
      </c>
      <c r="C145" t="s">
        <v>210</v>
      </c>
      <c r="D145">
        <v>3</v>
      </c>
      <c r="E145" t="s">
        <v>178</v>
      </c>
      <c r="F145">
        <v>3</v>
      </c>
      <c r="G145">
        <v>1</v>
      </c>
      <c r="H145" t="s">
        <v>24</v>
      </c>
      <c r="I145" t="s">
        <v>27</v>
      </c>
      <c r="K145">
        <v>2</v>
      </c>
      <c r="M145" t="s">
        <v>21</v>
      </c>
      <c r="N145" t="s">
        <v>21</v>
      </c>
      <c r="O145" t="s">
        <v>21</v>
      </c>
      <c r="P145" t="s">
        <v>13</v>
      </c>
      <c r="Q145" t="s">
        <v>21</v>
      </c>
      <c r="R145" t="s">
        <v>12</v>
      </c>
      <c r="S145" t="s">
        <v>13</v>
      </c>
      <c r="T145">
        <v>417</v>
      </c>
      <c r="U145">
        <v>230</v>
      </c>
      <c r="V145">
        <v>127</v>
      </c>
      <c r="W145">
        <v>6</v>
      </c>
      <c r="X145">
        <v>780</v>
      </c>
      <c r="Y145" s="1">
        <f>COUNTIF(M145:S145,"A FAVOR")</f>
        <v>1</v>
      </c>
    </row>
    <row r="146" spans="1:25" x14ac:dyDescent="0.35">
      <c r="A146">
        <v>159</v>
      </c>
      <c r="B146" t="s">
        <v>272</v>
      </c>
      <c r="C146" t="s">
        <v>269</v>
      </c>
      <c r="D146">
        <v>4</v>
      </c>
      <c r="E146" t="s">
        <v>23</v>
      </c>
      <c r="F146">
        <v>32</v>
      </c>
      <c r="G146">
        <v>1</v>
      </c>
      <c r="H146" t="s">
        <v>24</v>
      </c>
      <c r="I146" t="s">
        <v>25</v>
      </c>
      <c r="K146">
        <v>1</v>
      </c>
      <c r="M146" t="s">
        <v>21</v>
      </c>
      <c r="N146" t="s">
        <v>21</v>
      </c>
      <c r="O146" t="s">
        <v>21</v>
      </c>
      <c r="P146" t="s">
        <v>13</v>
      </c>
      <c r="Q146" t="s">
        <v>21</v>
      </c>
      <c r="R146" t="s">
        <v>12</v>
      </c>
      <c r="S146" t="s">
        <v>13</v>
      </c>
      <c r="T146">
        <v>356</v>
      </c>
      <c r="U146">
        <v>259</v>
      </c>
      <c r="V146">
        <v>116</v>
      </c>
      <c r="W146">
        <v>49</v>
      </c>
      <c r="X146">
        <v>780</v>
      </c>
      <c r="Y146" s="1">
        <f>COUNTIF(M146:S146,"A FAVOR")</f>
        <v>1</v>
      </c>
    </row>
    <row r="147" spans="1:25" x14ac:dyDescent="0.35">
      <c r="A147">
        <v>119</v>
      </c>
      <c r="B147" t="s">
        <v>213</v>
      </c>
      <c r="C147" t="s">
        <v>210</v>
      </c>
      <c r="D147">
        <v>3</v>
      </c>
      <c r="E147" t="s">
        <v>54</v>
      </c>
      <c r="F147">
        <v>10</v>
      </c>
      <c r="G147">
        <v>1</v>
      </c>
      <c r="H147" t="s">
        <v>19</v>
      </c>
      <c r="I147" t="s">
        <v>27</v>
      </c>
      <c r="K147">
        <v>1</v>
      </c>
      <c r="M147" t="s">
        <v>21</v>
      </c>
      <c r="N147" t="s">
        <v>21</v>
      </c>
      <c r="O147" t="s">
        <v>21</v>
      </c>
      <c r="P147" t="s">
        <v>13</v>
      </c>
      <c r="Q147" t="s">
        <v>21</v>
      </c>
      <c r="R147" t="s">
        <v>12</v>
      </c>
      <c r="S147" t="s">
        <v>13</v>
      </c>
      <c r="T147">
        <v>369</v>
      </c>
      <c r="U147">
        <v>148</v>
      </c>
      <c r="V147">
        <v>261</v>
      </c>
      <c r="W147">
        <v>2</v>
      </c>
      <c r="X147">
        <v>780</v>
      </c>
      <c r="Y147" s="1">
        <f>COUNTIF(M147:S147,"A FAVOR")</f>
        <v>1</v>
      </c>
    </row>
    <row r="148" spans="1:25" x14ac:dyDescent="0.35">
      <c r="A148">
        <v>9</v>
      </c>
      <c r="B148" t="s">
        <v>39</v>
      </c>
      <c r="C148" t="s">
        <v>40</v>
      </c>
      <c r="D148">
        <v>6</v>
      </c>
      <c r="E148" t="s">
        <v>23</v>
      </c>
      <c r="F148">
        <v>32</v>
      </c>
      <c r="G148">
        <v>1</v>
      </c>
      <c r="H148" t="s">
        <v>24</v>
      </c>
      <c r="I148" t="s">
        <v>20</v>
      </c>
      <c r="L148" t="s">
        <v>41</v>
      </c>
      <c r="M148" t="s">
        <v>14</v>
      </c>
      <c r="N148" t="s">
        <v>14</v>
      </c>
      <c r="O148" t="s">
        <v>14</v>
      </c>
      <c r="P148" t="s">
        <v>14</v>
      </c>
      <c r="Q148" t="s">
        <v>14</v>
      </c>
      <c r="R148" t="s">
        <v>14</v>
      </c>
      <c r="S148" t="s">
        <v>13</v>
      </c>
      <c r="T148">
        <v>337</v>
      </c>
      <c r="U148">
        <v>92</v>
      </c>
      <c r="V148">
        <v>146</v>
      </c>
      <c r="W148">
        <v>205</v>
      </c>
      <c r="X148">
        <v>780</v>
      </c>
      <c r="Y148" s="1">
        <f>COUNTIF(M148:S148,"A FAVOR")</f>
        <v>0</v>
      </c>
    </row>
    <row r="149" spans="1:25" x14ac:dyDescent="0.35">
      <c r="A149">
        <v>36</v>
      </c>
      <c r="B149" t="s">
        <v>92</v>
      </c>
      <c r="C149" t="s">
        <v>93</v>
      </c>
      <c r="D149">
        <v>7</v>
      </c>
      <c r="E149" t="s">
        <v>23</v>
      </c>
      <c r="F149">
        <v>32</v>
      </c>
      <c r="G149">
        <v>2</v>
      </c>
      <c r="H149" t="s">
        <v>24</v>
      </c>
      <c r="I149" t="s">
        <v>27</v>
      </c>
      <c r="K149">
        <v>1</v>
      </c>
      <c r="M149" t="s">
        <v>21</v>
      </c>
      <c r="N149" t="s">
        <v>21</v>
      </c>
      <c r="O149" t="s">
        <v>21</v>
      </c>
      <c r="P149" t="s">
        <v>21</v>
      </c>
      <c r="Q149" t="s">
        <v>21</v>
      </c>
      <c r="R149" t="s">
        <v>21</v>
      </c>
      <c r="S149" t="s">
        <v>13</v>
      </c>
      <c r="T149">
        <v>425</v>
      </c>
      <c r="U149">
        <v>288</v>
      </c>
      <c r="V149">
        <v>64</v>
      </c>
      <c r="W149">
        <v>3</v>
      </c>
      <c r="X149">
        <v>780</v>
      </c>
      <c r="Y149" s="1">
        <f>COUNTIF(M149:S149,"A FAVOR")</f>
        <v>0</v>
      </c>
    </row>
    <row r="150" spans="1:25" x14ac:dyDescent="0.35">
      <c r="A150">
        <v>30</v>
      </c>
      <c r="B150" t="s">
        <v>76</v>
      </c>
      <c r="C150" t="s">
        <v>77</v>
      </c>
      <c r="D150">
        <v>2</v>
      </c>
      <c r="E150" t="s">
        <v>18</v>
      </c>
      <c r="F150">
        <v>19</v>
      </c>
      <c r="G150">
        <v>1</v>
      </c>
      <c r="H150" t="s">
        <v>19</v>
      </c>
      <c r="I150" t="s">
        <v>27</v>
      </c>
      <c r="M150" t="s">
        <v>21</v>
      </c>
      <c r="N150" t="s">
        <v>21</v>
      </c>
      <c r="O150" t="s">
        <v>21</v>
      </c>
      <c r="P150" t="s">
        <v>13</v>
      </c>
      <c r="Q150" t="s">
        <v>21</v>
      </c>
      <c r="R150" t="s">
        <v>21</v>
      </c>
      <c r="S150" t="s">
        <v>13</v>
      </c>
      <c r="T150">
        <v>114</v>
      </c>
      <c r="U150">
        <v>212</v>
      </c>
      <c r="V150">
        <v>235</v>
      </c>
      <c r="W150">
        <v>219</v>
      </c>
      <c r="X150">
        <v>780</v>
      </c>
      <c r="Y150" s="1">
        <f>COUNTIF(M150:S150,"A FAVOR")</f>
        <v>0</v>
      </c>
    </row>
    <row r="151" spans="1:25" x14ac:dyDescent="0.35">
      <c r="A151">
        <v>2</v>
      </c>
      <c r="B151" t="s">
        <v>22</v>
      </c>
      <c r="C151" t="s">
        <v>17</v>
      </c>
      <c r="D151">
        <v>8</v>
      </c>
      <c r="E151" t="s">
        <v>23</v>
      </c>
      <c r="F151">
        <v>32</v>
      </c>
      <c r="G151">
        <v>1</v>
      </c>
      <c r="H151" t="s">
        <v>24</v>
      </c>
      <c r="I151" t="s">
        <v>25</v>
      </c>
      <c r="M151" t="s">
        <v>21</v>
      </c>
      <c r="N151" t="s">
        <v>21</v>
      </c>
      <c r="O151" t="s">
        <v>21</v>
      </c>
      <c r="P151" t="s">
        <v>21</v>
      </c>
      <c r="Q151" t="s">
        <v>21</v>
      </c>
      <c r="R151" t="s">
        <v>21</v>
      </c>
      <c r="S151" t="s">
        <v>13</v>
      </c>
      <c r="T151">
        <v>329</v>
      </c>
      <c r="U151">
        <v>267</v>
      </c>
      <c r="V151">
        <v>147</v>
      </c>
      <c r="W151">
        <v>37</v>
      </c>
      <c r="X151">
        <v>780</v>
      </c>
      <c r="Y151" s="1">
        <f>COUNTIF(M151:S151,"A FAVOR")</f>
        <v>0</v>
      </c>
    </row>
    <row r="152" spans="1:25" x14ac:dyDescent="0.35">
      <c r="A152">
        <v>37</v>
      </c>
      <c r="B152" t="s">
        <v>94</v>
      </c>
      <c r="C152" t="s">
        <v>93</v>
      </c>
      <c r="D152">
        <v>7</v>
      </c>
      <c r="E152" t="s">
        <v>18</v>
      </c>
      <c r="F152">
        <v>19</v>
      </c>
      <c r="G152">
        <v>2</v>
      </c>
      <c r="H152" t="s">
        <v>24</v>
      </c>
      <c r="I152" t="s">
        <v>27</v>
      </c>
      <c r="M152" t="s">
        <v>21</v>
      </c>
      <c r="N152" t="s">
        <v>21</v>
      </c>
      <c r="O152" t="s">
        <v>21</v>
      </c>
      <c r="P152" t="s">
        <v>21</v>
      </c>
      <c r="Q152" t="s">
        <v>21</v>
      </c>
      <c r="R152" t="s">
        <v>21</v>
      </c>
      <c r="S152" t="s">
        <v>13</v>
      </c>
      <c r="T152">
        <v>387</v>
      </c>
      <c r="U152">
        <v>300</v>
      </c>
      <c r="V152">
        <v>89</v>
      </c>
      <c r="W152">
        <v>4</v>
      </c>
      <c r="X152">
        <v>780</v>
      </c>
      <c r="Y152" s="1">
        <f>COUNTIF(M152:S152,"A FAVOR")</f>
        <v>0</v>
      </c>
    </row>
    <row r="153" spans="1:25" x14ac:dyDescent="0.35">
      <c r="A153">
        <v>12</v>
      </c>
      <c r="B153" t="s">
        <v>45</v>
      </c>
      <c r="C153" t="s">
        <v>40</v>
      </c>
      <c r="D153">
        <v>6</v>
      </c>
      <c r="E153" t="s">
        <v>43</v>
      </c>
      <c r="F153">
        <v>11</v>
      </c>
      <c r="G153">
        <v>1</v>
      </c>
      <c r="H153" t="s">
        <v>24</v>
      </c>
      <c r="I153" t="s">
        <v>27</v>
      </c>
      <c r="K153">
        <v>1</v>
      </c>
      <c r="M153" t="s">
        <v>21</v>
      </c>
      <c r="N153" t="s">
        <v>21</v>
      </c>
      <c r="O153" t="s">
        <v>21</v>
      </c>
      <c r="P153" t="s">
        <v>21</v>
      </c>
      <c r="Q153" t="s">
        <v>14</v>
      </c>
      <c r="R153" t="s">
        <v>14</v>
      </c>
      <c r="S153" t="s">
        <v>14</v>
      </c>
      <c r="T153">
        <v>297</v>
      </c>
      <c r="U153">
        <v>203</v>
      </c>
      <c r="V153">
        <v>204</v>
      </c>
      <c r="W153">
        <v>76</v>
      </c>
      <c r="X153">
        <v>780</v>
      </c>
      <c r="Y153" s="1">
        <f>COUNTIF(M153:S153,"A FAVOR")</f>
        <v>0</v>
      </c>
    </row>
    <row r="154" spans="1:25" x14ac:dyDescent="0.35">
      <c r="A154">
        <v>146</v>
      </c>
      <c r="B154" t="s">
        <v>251</v>
      </c>
      <c r="C154" t="s">
        <v>252</v>
      </c>
      <c r="D154">
        <v>2</v>
      </c>
      <c r="E154" t="s">
        <v>23</v>
      </c>
      <c r="F154">
        <v>32</v>
      </c>
      <c r="G154">
        <v>1</v>
      </c>
      <c r="H154" t="s">
        <v>24</v>
      </c>
      <c r="I154" t="s">
        <v>27</v>
      </c>
      <c r="K154">
        <v>2</v>
      </c>
      <c r="L154" t="s">
        <v>253</v>
      </c>
      <c r="M154" t="s">
        <v>13</v>
      </c>
      <c r="N154" t="s">
        <v>13</v>
      </c>
      <c r="O154" t="s">
        <v>13</v>
      </c>
      <c r="P154" t="s">
        <v>13</v>
      </c>
      <c r="Q154" t="s">
        <v>21</v>
      </c>
      <c r="R154" t="s">
        <v>21</v>
      </c>
      <c r="S154" t="s">
        <v>13</v>
      </c>
      <c r="T154">
        <v>307</v>
      </c>
      <c r="U154">
        <v>245</v>
      </c>
      <c r="V154">
        <v>228</v>
      </c>
      <c r="W154">
        <v>0</v>
      </c>
      <c r="X154">
        <v>780</v>
      </c>
      <c r="Y154" s="1">
        <f>COUNTIF(M154:S154,"A FAVOR")</f>
        <v>0</v>
      </c>
    </row>
    <row r="155" spans="1:25" x14ac:dyDescent="0.35">
      <c r="A155">
        <v>38</v>
      </c>
      <c r="B155" t="s">
        <v>95</v>
      </c>
      <c r="C155" t="s">
        <v>93</v>
      </c>
      <c r="D155">
        <v>7</v>
      </c>
      <c r="E155" t="s">
        <v>18</v>
      </c>
      <c r="F155">
        <v>19</v>
      </c>
      <c r="G155">
        <v>1</v>
      </c>
      <c r="H155" t="s">
        <v>24</v>
      </c>
      <c r="I155" t="s">
        <v>20</v>
      </c>
      <c r="K155">
        <v>2</v>
      </c>
      <c r="M155" t="s">
        <v>21</v>
      </c>
      <c r="N155" t="s">
        <v>21</v>
      </c>
      <c r="O155" t="s">
        <v>21</v>
      </c>
      <c r="P155" t="s">
        <v>21</v>
      </c>
      <c r="Q155" t="s">
        <v>21</v>
      </c>
      <c r="R155" t="s">
        <v>21</v>
      </c>
      <c r="S155" t="s">
        <v>13</v>
      </c>
      <c r="T155">
        <v>399</v>
      </c>
      <c r="U155">
        <v>259</v>
      </c>
      <c r="V155">
        <v>118</v>
      </c>
      <c r="W155">
        <v>4</v>
      </c>
      <c r="X155">
        <v>780</v>
      </c>
      <c r="Y155" s="1">
        <f>COUNTIF(M155:S155,"A FAVOR")</f>
        <v>0</v>
      </c>
    </row>
    <row r="156" spans="1:25" x14ac:dyDescent="0.35">
      <c r="A156">
        <v>39</v>
      </c>
      <c r="B156" t="s">
        <v>96</v>
      </c>
      <c r="C156" t="s">
        <v>93</v>
      </c>
      <c r="D156">
        <v>7</v>
      </c>
      <c r="E156" t="s">
        <v>23</v>
      </c>
      <c r="F156">
        <v>32</v>
      </c>
      <c r="G156">
        <v>1</v>
      </c>
      <c r="H156" t="s">
        <v>24</v>
      </c>
      <c r="I156" t="s">
        <v>25</v>
      </c>
      <c r="M156" t="s">
        <v>14</v>
      </c>
      <c r="N156" t="s">
        <v>14</v>
      </c>
      <c r="O156" t="s">
        <v>14</v>
      </c>
      <c r="P156" t="s">
        <v>14</v>
      </c>
      <c r="Q156" t="s">
        <v>14</v>
      </c>
      <c r="R156" t="s">
        <v>14</v>
      </c>
      <c r="S156" t="s">
        <v>13</v>
      </c>
      <c r="T156">
        <v>323</v>
      </c>
      <c r="U156">
        <v>224</v>
      </c>
      <c r="V156">
        <v>117</v>
      </c>
      <c r="W156">
        <v>116</v>
      </c>
      <c r="X156">
        <v>780</v>
      </c>
      <c r="Y156" s="1">
        <f>COUNTIF(M156:S156,"A FAVOR")</f>
        <v>0</v>
      </c>
    </row>
    <row r="157" spans="1:25" x14ac:dyDescent="0.35">
      <c r="A157">
        <v>40</v>
      </c>
      <c r="B157" t="s">
        <v>97</v>
      </c>
      <c r="C157" t="s">
        <v>93</v>
      </c>
      <c r="D157">
        <v>7</v>
      </c>
      <c r="E157" t="s">
        <v>43</v>
      </c>
      <c r="F157">
        <v>11</v>
      </c>
      <c r="G157">
        <v>2</v>
      </c>
      <c r="H157" t="s">
        <v>24</v>
      </c>
      <c r="I157" t="s">
        <v>27</v>
      </c>
      <c r="M157" t="s">
        <v>13</v>
      </c>
      <c r="N157" t="s">
        <v>13</v>
      </c>
      <c r="O157" t="s">
        <v>13</v>
      </c>
      <c r="P157" t="s">
        <v>13</v>
      </c>
      <c r="Q157" t="s">
        <v>21</v>
      </c>
      <c r="R157" t="s">
        <v>13</v>
      </c>
      <c r="S157" t="s">
        <v>13</v>
      </c>
      <c r="T157">
        <v>320</v>
      </c>
      <c r="U157">
        <v>147</v>
      </c>
      <c r="V157">
        <v>309</v>
      </c>
      <c r="W157">
        <v>4</v>
      </c>
      <c r="X157">
        <v>780</v>
      </c>
      <c r="Y157" s="1">
        <f>COUNTIF(M157:S157,"A FAVOR")</f>
        <v>0</v>
      </c>
    </row>
    <row r="158" spans="1:25" x14ac:dyDescent="0.35">
      <c r="A158">
        <v>147</v>
      </c>
      <c r="B158" t="s">
        <v>254</v>
      </c>
      <c r="C158" t="s">
        <v>252</v>
      </c>
      <c r="D158">
        <v>2</v>
      </c>
      <c r="E158" t="s">
        <v>18</v>
      </c>
      <c r="F158">
        <v>19</v>
      </c>
      <c r="G158">
        <v>1</v>
      </c>
      <c r="H158" t="s">
        <v>24</v>
      </c>
      <c r="I158" t="s">
        <v>27</v>
      </c>
      <c r="K158">
        <v>1</v>
      </c>
      <c r="M158" t="s">
        <v>13</v>
      </c>
      <c r="N158" t="s">
        <v>13</v>
      </c>
      <c r="O158" t="s">
        <v>13</v>
      </c>
      <c r="P158" t="s">
        <v>13</v>
      </c>
      <c r="Q158" t="s">
        <v>21</v>
      </c>
      <c r="R158" t="s">
        <v>21</v>
      </c>
      <c r="S158" t="s">
        <v>13</v>
      </c>
      <c r="T158">
        <v>252</v>
      </c>
      <c r="U158">
        <v>216</v>
      </c>
      <c r="V158">
        <v>280</v>
      </c>
      <c r="W158">
        <v>32</v>
      </c>
      <c r="X158">
        <v>780</v>
      </c>
      <c r="Y158" s="1">
        <f>COUNTIF(M158:S158,"A FAVOR")</f>
        <v>0</v>
      </c>
    </row>
    <row r="159" spans="1:25" x14ac:dyDescent="0.35">
      <c r="A159">
        <v>41</v>
      </c>
      <c r="B159" t="s">
        <v>98</v>
      </c>
      <c r="C159" t="s">
        <v>93</v>
      </c>
      <c r="D159">
        <v>7</v>
      </c>
      <c r="E159" t="s">
        <v>43</v>
      </c>
      <c r="F159">
        <v>11</v>
      </c>
      <c r="G159">
        <v>3</v>
      </c>
      <c r="H159" t="s">
        <v>24</v>
      </c>
      <c r="I159" t="s">
        <v>27</v>
      </c>
      <c r="M159" t="s">
        <v>21</v>
      </c>
      <c r="N159" t="s">
        <v>21</v>
      </c>
      <c r="O159" t="s">
        <v>21</v>
      </c>
      <c r="P159" t="s">
        <v>21</v>
      </c>
      <c r="Q159" t="s">
        <v>21</v>
      </c>
      <c r="R159" t="s">
        <v>21</v>
      </c>
      <c r="S159" t="s">
        <v>13</v>
      </c>
      <c r="T159">
        <v>361</v>
      </c>
      <c r="U159">
        <v>287</v>
      </c>
      <c r="V159">
        <v>104</v>
      </c>
      <c r="W159">
        <v>28</v>
      </c>
      <c r="X159">
        <v>780</v>
      </c>
      <c r="Y159" s="1">
        <f>COUNTIF(M159:S159,"A FAVOR")</f>
        <v>0</v>
      </c>
    </row>
    <row r="160" spans="1:25" x14ac:dyDescent="0.35">
      <c r="A160">
        <v>42</v>
      </c>
      <c r="B160" t="s">
        <v>99</v>
      </c>
      <c r="C160" t="s">
        <v>93</v>
      </c>
      <c r="D160">
        <v>7</v>
      </c>
      <c r="E160" t="s">
        <v>43</v>
      </c>
      <c r="F160">
        <v>11</v>
      </c>
      <c r="G160">
        <v>1</v>
      </c>
      <c r="H160" t="s">
        <v>24</v>
      </c>
      <c r="I160" t="s">
        <v>27</v>
      </c>
      <c r="L160" t="s">
        <v>100</v>
      </c>
      <c r="M160" t="s">
        <v>21</v>
      </c>
      <c r="N160" t="s">
        <v>21</v>
      </c>
      <c r="O160" t="s">
        <v>21</v>
      </c>
      <c r="P160" t="s">
        <v>21</v>
      </c>
      <c r="Q160" t="s">
        <v>21</v>
      </c>
      <c r="R160" t="s">
        <v>13</v>
      </c>
      <c r="S160" t="s">
        <v>13</v>
      </c>
      <c r="T160">
        <v>383</v>
      </c>
      <c r="U160">
        <v>289</v>
      </c>
      <c r="V160">
        <v>105</v>
      </c>
      <c r="W160">
        <v>3</v>
      </c>
      <c r="X160">
        <v>780</v>
      </c>
      <c r="Y160" s="1">
        <f>COUNTIF(M160:S160,"A FAVOR")</f>
        <v>0</v>
      </c>
    </row>
    <row r="161" spans="1:25" x14ac:dyDescent="0.35">
      <c r="A161">
        <v>29</v>
      </c>
      <c r="B161" t="s">
        <v>73</v>
      </c>
      <c r="C161" t="s">
        <v>74</v>
      </c>
      <c r="D161">
        <v>1</v>
      </c>
      <c r="E161" t="s">
        <v>23</v>
      </c>
      <c r="F161">
        <v>32</v>
      </c>
      <c r="G161">
        <v>1</v>
      </c>
      <c r="H161" t="s">
        <v>24</v>
      </c>
      <c r="I161" t="s">
        <v>20</v>
      </c>
      <c r="K161">
        <v>1</v>
      </c>
      <c r="L161" t="s">
        <v>75</v>
      </c>
      <c r="M161" t="s">
        <v>21</v>
      </c>
      <c r="N161" t="s">
        <v>21</v>
      </c>
      <c r="O161" t="s">
        <v>21</v>
      </c>
      <c r="P161" t="s">
        <v>21</v>
      </c>
      <c r="Q161" t="s">
        <v>21</v>
      </c>
      <c r="R161" t="s">
        <v>21</v>
      </c>
      <c r="S161" t="s">
        <v>13</v>
      </c>
      <c r="T161">
        <v>173</v>
      </c>
      <c r="U161">
        <v>376</v>
      </c>
      <c r="V161">
        <v>183</v>
      </c>
      <c r="W161">
        <v>48</v>
      </c>
      <c r="X161">
        <v>780</v>
      </c>
      <c r="Y161" s="1">
        <f>COUNTIF(M161:S161,"A FAVOR")</f>
        <v>0</v>
      </c>
    </row>
  </sheetData>
  <sortState xmlns:xlrd2="http://schemas.microsoft.com/office/spreadsheetml/2017/richdata2" ref="A2:Y161">
    <sortCondition descending="1" ref="Y2:Y161"/>
  </sortState>
  <conditionalFormatting sqref="M2:S161">
    <cfRule type="containsText" dxfId="6" priority="6" operator="containsText" text="A FAVOR">
      <formula>NOT(ISERROR(SEARCH("A FAVOR",M2)))</formula>
    </cfRule>
    <cfRule type="containsText" dxfId="7" priority="5" operator="containsText" text="AUSENTE">
      <formula>NOT(ISERROR(SEARCH("AUSENTE",M2)))</formula>
    </cfRule>
    <cfRule type="containsText" dxfId="8" priority="4" operator="containsText" text="AUSENTE">
      <formula>NOT(ISERROR(SEARCH("AUSENTE",M2)))</formula>
    </cfRule>
    <cfRule type="containsText" dxfId="9" priority="3" operator="containsText" text="LICENCIA">
      <formula>NOT(ISERROR(SEARCH("LICENCIA",M2)))</formula>
    </cfRule>
    <cfRule type="containsText" dxfId="10" priority="2" operator="containsText" text="EN CONTRA">
      <formula>NOT(ISERROR(SEARCH("EN CONTRA",M2)))</formula>
    </cfRule>
    <cfRule type="containsText" dxfId="5" priority="1" operator="containsText" text="AUSENTE">
      <formula>NOT(ISERROR(SEARCH("AUSENTE",M2)))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5488F-25DC-4273-817C-B26903D64558}">
  <dimension ref="A3:F25"/>
  <sheetViews>
    <sheetView workbookViewId="0">
      <selection activeCell="A4" sqref="A4:F25"/>
    </sheetView>
  </sheetViews>
  <sheetFormatPr baseColWidth="10" defaultRowHeight="14.5" x14ac:dyDescent="0.35"/>
  <cols>
    <col min="1" max="1" width="21.90625" bestFit="1" customWidth="1"/>
    <col min="2" max="2" width="21.26953125" bestFit="1" customWidth="1"/>
    <col min="3" max="3" width="8.453125" bestFit="1" customWidth="1"/>
    <col min="4" max="4" width="10.54296875" bestFit="1" customWidth="1"/>
    <col min="5" max="5" width="8.36328125" bestFit="1" customWidth="1"/>
    <col min="6" max="6" width="11.7265625" bestFit="1" customWidth="1"/>
  </cols>
  <sheetData>
    <row r="3" spans="1:6" x14ac:dyDescent="0.35">
      <c r="A3" s="4" t="s">
        <v>283</v>
      </c>
      <c r="B3" s="4" t="s">
        <v>284</v>
      </c>
    </row>
    <row r="4" spans="1:6" x14ac:dyDescent="0.35">
      <c r="A4" s="4" t="s">
        <v>281</v>
      </c>
      <c r="B4" s="1" t="s">
        <v>12</v>
      </c>
      <c r="C4" s="1" t="s">
        <v>13</v>
      </c>
      <c r="D4" s="1" t="s">
        <v>21</v>
      </c>
      <c r="E4" s="1" t="s">
        <v>14</v>
      </c>
      <c r="F4" s="1" t="s">
        <v>282</v>
      </c>
    </row>
    <row r="5" spans="1:6" x14ac:dyDescent="0.35">
      <c r="A5" s="5" t="s">
        <v>137</v>
      </c>
      <c r="B5" s="6">
        <v>17</v>
      </c>
      <c r="C5" s="6">
        <v>35</v>
      </c>
      <c r="D5" s="6"/>
      <c r="E5" s="6"/>
      <c r="F5" s="6">
        <v>52</v>
      </c>
    </row>
    <row r="6" spans="1:6" x14ac:dyDescent="0.35">
      <c r="A6" s="5" t="s">
        <v>228</v>
      </c>
      <c r="B6" s="6">
        <v>15</v>
      </c>
      <c r="C6" s="6"/>
      <c r="D6" s="6">
        <v>2</v>
      </c>
      <c r="E6" s="6"/>
      <c r="F6" s="6">
        <v>17</v>
      </c>
    </row>
    <row r="7" spans="1:6" x14ac:dyDescent="0.35">
      <c r="A7" s="5" t="s">
        <v>116</v>
      </c>
      <c r="B7" s="6">
        <v>6</v>
      </c>
      <c r="C7" s="6">
        <v>5</v>
      </c>
      <c r="D7" s="6">
        <v>1</v>
      </c>
      <c r="E7" s="6"/>
      <c r="F7" s="6">
        <v>12</v>
      </c>
    </row>
    <row r="8" spans="1:6" x14ac:dyDescent="0.35">
      <c r="A8" s="5" t="s">
        <v>215</v>
      </c>
      <c r="B8" s="6">
        <v>6</v>
      </c>
      <c r="C8" s="6">
        <v>3</v>
      </c>
      <c r="D8" s="6"/>
      <c r="E8" s="6"/>
      <c r="F8" s="6">
        <v>9</v>
      </c>
    </row>
    <row r="9" spans="1:6" x14ac:dyDescent="0.35">
      <c r="A9" s="5" t="s">
        <v>49</v>
      </c>
      <c r="B9" s="6">
        <v>4</v>
      </c>
      <c r="C9" s="6">
        <v>3</v>
      </c>
      <c r="D9" s="6">
        <v>1</v>
      </c>
      <c r="E9" s="6"/>
      <c r="F9" s="6">
        <v>8</v>
      </c>
    </row>
    <row r="10" spans="1:6" x14ac:dyDescent="0.35">
      <c r="A10" s="5" t="s">
        <v>17</v>
      </c>
      <c r="B10" s="6">
        <v>1</v>
      </c>
      <c r="C10" s="6">
        <v>7</v>
      </c>
      <c r="D10" s="6"/>
      <c r="E10" s="6"/>
      <c r="F10" s="6">
        <v>8</v>
      </c>
    </row>
    <row r="11" spans="1:6" x14ac:dyDescent="0.35">
      <c r="A11" s="5" t="s">
        <v>259</v>
      </c>
      <c r="B11" s="6"/>
      <c r="C11" s="6">
        <v>7</v>
      </c>
      <c r="D11" s="6"/>
      <c r="E11" s="6"/>
      <c r="F11" s="6">
        <v>7</v>
      </c>
    </row>
    <row r="12" spans="1:6" x14ac:dyDescent="0.35">
      <c r="A12" s="5" t="s">
        <v>93</v>
      </c>
      <c r="B12" s="6"/>
      <c r="C12" s="6">
        <v>7</v>
      </c>
      <c r="D12" s="6"/>
      <c r="E12" s="6"/>
      <c r="F12" s="6">
        <v>7</v>
      </c>
    </row>
    <row r="13" spans="1:6" x14ac:dyDescent="0.35">
      <c r="A13" s="5" t="s">
        <v>102</v>
      </c>
      <c r="B13" s="6">
        <v>5</v>
      </c>
      <c r="C13" s="6">
        <v>2</v>
      </c>
      <c r="D13" s="6"/>
      <c r="E13" s="6"/>
      <c r="F13" s="6">
        <v>7</v>
      </c>
    </row>
    <row r="14" spans="1:6" x14ac:dyDescent="0.35">
      <c r="A14" s="5" t="s">
        <v>40</v>
      </c>
      <c r="B14" s="6">
        <v>1</v>
      </c>
      <c r="C14" s="6">
        <v>4</v>
      </c>
      <c r="D14" s="6"/>
      <c r="E14" s="6">
        <v>1</v>
      </c>
      <c r="F14" s="6">
        <v>6</v>
      </c>
    </row>
    <row r="15" spans="1:6" x14ac:dyDescent="0.35">
      <c r="A15" s="5" t="s">
        <v>64</v>
      </c>
      <c r="B15" s="6">
        <v>4</v>
      </c>
      <c r="C15" s="6">
        <v>2</v>
      </c>
      <c r="D15" s="6"/>
      <c r="E15" s="6"/>
      <c r="F15" s="6">
        <v>6</v>
      </c>
    </row>
    <row r="16" spans="1:6" x14ac:dyDescent="0.35">
      <c r="A16" s="5" t="s">
        <v>269</v>
      </c>
      <c r="B16" s="6"/>
      <c r="C16" s="6">
        <v>4</v>
      </c>
      <c r="D16" s="6"/>
      <c r="E16" s="6"/>
      <c r="F16" s="6">
        <v>4</v>
      </c>
    </row>
    <row r="17" spans="1:6" x14ac:dyDescent="0.35">
      <c r="A17" s="5" t="s">
        <v>85</v>
      </c>
      <c r="B17" s="6">
        <v>3</v>
      </c>
      <c r="C17" s="6"/>
      <c r="D17" s="6"/>
      <c r="E17" s="6"/>
      <c r="F17" s="6">
        <v>3</v>
      </c>
    </row>
    <row r="18" spans="1:6" x14ac:dyDescent="0.35">
      <c r="A18" s="5" t="s">
        <v>205</v>
      </c>
      <c r="B18" s="6">
        <v>3</v>
      </c>
      <c r="C18" s="6"/>
      <c r="D18" s="6"/>
      <c r="E18" s="6"/>
      <c r="F18" s="6">
        <v>3</v>
      </c>
    </row>
    <row r="19" spans="1:6" x14ac:dyDescent="0.35">
      <c r="A19" s="5" t="s">
        <v>210</v>
      </c>
      <c r="B19" s="6"/>
      <c r="C19" s="6">
        <v>3</v>
      </c>
      <c r="D19" s="6"/>
      <c r="E19" s="6"/>
      <c r="F19" s="6">
        <v>3</v>
      </c>
    </row>
    <row r="20" spans="1:6" x14ac:dyDescent="0.35">
      <c r="A20" s="5" t="s">
        <v>77</v>
      </c>
      <c r="B20" s="6">
        <v>1</v>
      </c>
      <c r="C20" s="6">
        <v>1</v>
      </c>
      <c r="D20" s="6"/>
      <c r="E20" s="6"/>
      <c r="F20" s="6">
        <v>2</v>
      </c>
    </row>
    <row r="21" spans="1:6" x14ac:dyDescent="0.35">
      <c r="A21" s="5" t="s">
        <v>256</v>
      </c>
      <c r="B21" s="6">
        <v>2</v>
      </c>
      <c r="C21" s="6"/>
      <c r="D21" s="6"/>
      <c r="E21" s="6"/>
      <c r="F21" s="6">
        <v>2</v>
      </c>
    </row>
    <row r="22" spans="1:6" x14ac:dyDescent="0.35">
      <c r="A22" s="5" t="s">
        <v>252</v>
      </c>
      <c r="B22" s="6"/>
      <c r="C22" s="6">
        <v>2</v>
      </c>
      <c r="D22" s="6"/>
      <c r="E22" s="6"/>
      <c r="F22" s="6">
        <v>2</v>
      </c>
    </row>
    <row r="23" spans="1:6" x14ac:dyDescent="0.35">
      <c r="A23" s="5" t="s">
        <v>74</v>
      </c>
      <c r="B23" s="6"/>
      <c r="C23" s="6">
        <v>1</v>
      </c>
      <c r="D23" s="6"/>
      <c r="E23" s="6"/>
      <c r="F23" s="6">
        <v>1</v>
      </c>
    </row>
    <row r="24" spans="1:6" x14ac:dyDescent="0.35">
      <c r="A24" s="5" t="s">
        <v>81</v>
      </c>
      <c r="B24" s="6">
        <v>1</v>
      </c>
      <c r="C24" s="6"/>
      <c r="D24" s="6"/>
      <c r="E24" s="6"/>
      <c r="F24" s="6">
        <v>1</v>
      </c>
    </row>
    <row r="25" spans="1:6" x14ac:dyDescent="0.35">
      <c r="A25" s="5" t="s">
        <v>282</v>
      </c>
      <c r="B25" s="6">
        <v>69</v>
      </c>
      <c r="C25" s="6">
        <v>86</v>
      </c>
      <c r="D25" s="6">
        <v>4</v>
      </c>
      <c r="E25" s="6">
        <v>1</v>
      </c>
      <c r="F25" s="6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1F81F-FC29-4B70-BE8D-E69AB0F9C058}">
  <dimension ref="A2:M25"/>
  <sheetViews>
    <sheetView workbookViewId="0">
      <selection activeCell="X15" sqref="X15"/>
    </sheetView>
  </sheetViews>
  <sheetFormatPr baseColWidth="10" defaultRowHeight="14.5" x14ac:dyDescent="0.35"/>
  <sheetData>
    <row r="2" spans="1:13" x14ac:dyDescent="0.35">
      <c r="A2" t="s">
        <v>285</v>
      </c>
    </row>
    <row r="4" spans="1:13" x14ac:dyDescent="0.35">
      <c r="A4" s="2" t="s">
        <v>281</v>
      </c>
      <c r="B4" s="2" t="s">
        <v>12</v>
      </c>
      <c r="C4" s="2" t="s">
        <v>13</v>
      </c>
      <c r="D4" s="2" t="s">
        <v>21</v>
      </c>
      <c r="E4" s="2" t="s">
        <v>14</v>
      </c>
      <c r="F4" s="2" t="s">
        <v>282</v>
      </c>
      <c r="H4" s="2" t="s">
        <v>281</v>
      </c>
      <c r="I4" s="2" t="s">
        <v>12</v>
      </c>
      <c r="J4" s="2" t="s">
        <v>13</v>
      </c>
      <c r="K4" s="2" t="s">
        <v>21</v>
      </c>
      <c r="L4" s="2" t="s">
        <v>14</v>
      </c>
      <c r="M4" s="2" t="s">
        <v>282</v>
      </c>
    </row>
    <row r="5" spans="1:13" x14ac:dyDescent="0.35">
      <c r="A5" t="s">
        <v>137</v>
      </c>
      <c r="B5">
        <v>41</v>
      </c>
      <c r="C5">
        <v>7</v>
      </c>
      <c r="D5">
        <v>1</v>
      </c>
      <c r="E5">
        <v>3</v>
      </c>
      <c r="F5">
        <v>52</v>
      </c>
      <c r="H5" t="s">
        <v>137</v>
      </c>
      <c r="I5" s="7">
        <f>B5/$F5</f>
        <v>0.78846153846153844</v>
      </c>
      <c r="J5" s="7">
        <f>C5/$F5</f>
        <v>0.13461538461538461</v>
      </c>
      <c r="K5" s="7">
        <f>D5/$F5</f>
        <v>1.9230769230769232E-2</v>
      </c>
      <c r="L5" s="7">
        <f>E5/$F5</f>
        <v>5.7692307692307696E-2</v>
      </c>
      <c r="M5">
        <v>52</v>
      </c>
    </row>
    <row r="6" spans="1:13" x14ac:dyDescent="0.35">
      <c r="A6" t="s">
        <v>228</v>
      </c>
      <c r="B6">
        <v>16</v>
      </c>
      <c r="D6">
        <v>1</v>
      </c>
      <c r="F6">
        <v>17</v>
      </c>
      <c r="H6" t="s">
        <v>228</v>
      </c>
      <c r="I6" s="7">
        <f t="shared" ref="I6:I25" si="0">B6/$F6</f>
        <v>0.94117647058823528</v>
      </c>
      <c r="J6" s="7">
        <f t="shared" ref="J6:J25" si="1">C6/$F6</f>
        <v>0</v>
      </c>
      <c r="K6" s="7">
        <f t="shared" ref="K6:K25" si="2">D6/$F6</f>
        <v>5.8823529411764705E-2</v>
      </c>
      <c r="L6" s="7">
        <f t="shared" ref="L6:L25" si="3">E6/$F6</f>
        <v>0</v>
      </c>
      <c r="M6">
        <v>17</v>
      </c>
    </row>
    <row r="7" spans="1:13" x14ac:dyDescent="0.35">
      <c r="A7" t="s">
        <v>116</v>
      </c>
      <c r="B7">
        <v>12</v>
      </c>
      <c r="F7">
        <v>12</v>
      </c>
      <c r="H7" t="s">
        <v>116</v>
      </c>
      <c r="I7" s="7">
        <f t="shared" si="0"/>
        <v>1</v>
      </c>
      <c r="J7" s="7">
        <f t="shared" si="1"/>
        <v>0</v>
      </c>
      <c r="K7" s="7">
        <f t="shared" si="2"/>
        <v>0</v>
      </c>
      <c r="L7" s="7">
        <f t="shared" si="3"/>
        <v>0</v>
      </c>
      <c r="M7">
        <v>12</v>
      </c>
    </row>
    <row r="8" spans="1:13" x14ac:dyDescent="0.35">
      <c r="A8" t="s">
        <v>215</v>
      </c>
      <c r="B8">
        <v>9</v>
      </c>
      <c r="F8">
        <v>9</v>
      </c>
      <c r="H8" t="s">
        <v>215</v>
      </c>
      <c r="I8" s="7">
        <f t="shared" si="0"/>
        <v>1</v>
      </c>
      <c r="J8" s="7">
        <f t="shared" si="1"/>
        <v>0</v>
      </c>
      <c r="K8" s="7">
        <f t="shared" si="2"/>
        <v>0</v>
      </c>
      <c r="L8" s="7">
        <f t="shared" si="3"/>
        <v>0</v>
      </c>
      <c r="M8">
        <v>9</v>
      </c>
    </row>
    <row r="9" spans="1:13" x14ac:dyDescent="0.35">
      <c r="A9" t="s">
        <v>49</v>
      </c>
      <c r="B9">
        <v>8</v>
      </c>
      <c r="F9">
        <v>8</v>
      </c>
      <c r="H9" t="s">
        <v>49</v>
      </c>
      <c r="I9" s="7">
        <f t="shared" si="0"/>
        <v>1</v>
      </c>
      <c r="J9" s="7">
        <f t="shared" si="1"/>
        <v>0</v>
      </c>
      <c r="K9" s="7">
        <f t="shared" si="2"/>
        <v>0</v>
      </c>
      <c r="L9" s="7">
        <f t="shared" si="3"/>
        <v>0</v>
      </c>
      <c r="M9">
        <v>8</v>
      </c>
    </row>
    <row r="10" spans="1:13" x14ac:dyDescent="0.35">
      <c r="A10" t="s">
        <v>17</v>
      </c>
      <c r="B10">
        <v>5</v>
      </c>
      <c r="D10">
        <v>2</v>
      </c>
      <c r="E10">
        <v>1</v>
      </c>
      <c r="F10">
        <v>8</v>
      </c>
      <c r="H10" t="s">
        <v>17</v>
      </c>
      <c r="I10" s="7">
        <f t="shared" si="0"/>
        <v>0.625</v>
      </c>
      <c r="J10" s="7">
        <f t="shared" si="1"/>
        <v>0</v>
      </c>
      <c r="K10" s="7">
        <f t="shared" si="2"/>
        <v>0.25</v>
      </c>
      <c r="L10" s="7">
        <f t="shared" si="3"/>
        <v>0.125</v>
      </c>
      <c r="M10">
        <v>8</v>
      </c>
    </row>
    <row r="11" spans="1:13" x14ac:dyDescent="0.35">
      <c r="A11" t="s">
        <v>259</v>
      </c>
      <c r="B11">
        <v>7</v>
      </c>
      <c r="F11">
        <v>7</v>
      </c>
      <c r="H11" t="s">
        <v>259</v>
      </c>
      <c r="I11" s="7">
        <f t="shared" si="0"/>
        <v>1</v>
      </c>
      <c r="J11" s="7">
        <f t="shared" si="1"/>
        <v>0</v>
      </c>
      <c r="K11" s="7">
        <f t="shared" si="2"/>
        <v>0</v>
      </c>
      <c r="L11" s="7">
        <f t="shared" si="3"/>
        <v>0</v>
      </c>
      <c r="M11">
        <v>7</v>
      </c>
    </row>
    <row r="12" spans="1:13" x14ac:dyDescent="0.35">
      <c r="A12" t="s">
        <v>93</v>
      </c>
      <c r="C12">
        <v>1</v>
      </c>
      <c r="D12">
        <v>5</v>
      </c>
      <c r="E12">
        <v>1</v>
      </c>
      <c r="F12">
        <v>7</v>
      </c>
      <c r="H12" t="s">
        <v>93</v>
      </c>
      <c r="I12" s="7">
        <f t="shared" si="0"/>
        <v>0</v>
      </c>
      <c r="J12" s="7">
        <f t="shared" si="1"/>
        <v>0.14285714285714285</v>
      </c>
      <c r="K12" s="7">
        <f t="shared" si="2"/>
        <v>0.7142857142857143</v>
      </c>
      <c r="L12" s="7">
        <f t="shared" si="3"/>
        <v>0.14285714285714285</v>
      </c>
      <c r="M12">
        <v>7</v>
      </c>
    </row>
    <row r="13" spans="1:13" x14ac:dyDescent="0.35">
      <c r="A13" t="s">
        <v>102</v>
      </c>
      <c r="B13">
        <v>7</v>
      </c>
      <c r="F13">
        <v>7</v>
      </c>
      <c r="H13" t="s">
        <v>102</v>
      </c>
      <c r="I13" s="7">
        <f t="shared" si="0"/>
        <v>1</v>
      </c>
      <c r="J13" s="7">
        <f t="shared" si="1"/>
        <v>0</v>
      </c>
      <c r="K13" s="7">
        <f t="shared" si="2"/>
        <v>0</v>
      </c>
      <c r="L13" s="7">
        <f t="shared" si="3"/>
        <v>0</v>
      </c>
      <c r="M13">
        <v>7</v>
      </c>
    </row>
    <row r="14" spans="1:13" x14ac:dyDescent="0.35">
      <c r="A14" t="s">
        <v>40</v>
      </c>
      <c r="B14">
        <v>4</v>
      </c>
      <c r="D14">
        <v>1</v>
      </c>
      <c r="E14">
        <v>1</v>
      </c>
      <c r="F14">
        <v>6</v>
      </c>
      <c r="H14" t="s">
        <v>40</v>
      </c>
      <c r="I14" s="7">
        <f t="shared" si="0"/>
        <v>0.66666666666666663</v>
      </c>
      <c r="J14" s="7">
        <f t="shared" si="1"/>
        <v>0</v>
      </c>
      <c r="K14" s="7">
        <f t="shared" si="2"/>
        <v>0.16666666666666666</v>
      </c>
      <c r="L14" s="7">
        <f t="shared" si="3"/>
        <v>0.16666666666666666</v>
      </c>
      <c r="M14">
        <v>6</v>
      </c>
    </row>
    <row r="15" spans="1:13" x14ac:dyDescent="0.35">
      <c r="A15" t="s">
        <v>64</v>
      </c>
      <c r="B15">
        <v>6</v>
      </c>
      <c r="F15">
        <v>6</v>
      </c>
      <c r="H15" t="s">
        <v>64</v>
      </c>
      <c r="I15" s="7">
        <f t="shared" si="0"/>
        <v>1</v>
      </c>
      <c r="J15" s="7">
        <f t="shared" si="1"/>
        <v>0</v>
      </c>
      <c r="K15" s="7">
        <f t="shared" si="2"/>
        <v>0</v>
      </c>
      <c r="L15" s="7">
        <f t="shared" si="3"/>
        <v>0</v>
      </c>
      <c r="M15">
        <v>6</v>
      </c>
    </row>
    <row r="16" spans="1:13" x14ac:dyDescent="0.35">
      <c r="A16" t="s">
        <v>269</v>
      </c>
      <c r="D16">
        <v>4</v>
      </c>
      <c r="F16">
        <v>4</v>
      </c>
      <c r="H16" t="s">
        <v>269</v>
      </c>
      <c r="I16" s="7">
        <f t="shared" si="0"/>
        <v>0</v>
      </c>
      <c r="J16" s="7">
        <f t="shared" si="1"/>
        <v>0</v>
      </c>
      <c r="K16" s="7">
        <f t="shared" si="2"/>
        <v>1</v>
      </c>
      <c r="L16" s="7">
        <f t="shared" si="3"/>
        <v>0</v>
      </c>
      <c r="M16">
        <v>4</v>
      </c>
    </row>
    <row r="17" spans="1:13" x14ac:dyDescent="0.35">
      <c r="A17" t="s">
        <v>85</v>
      </c>
      <c r="B17">
        <v>3</v>
      </c>
      <c r="F17">
        <v>3</v>
      </c>
      <c r="H17" t="s">
        <v>85</v>
      </c>
      <c r="I17" s="7">
        <f t="shared" si="0"/>
        <v>1</v>
      </c>
      <c r="J17" s="7">
        <f t="shared" si="1"/>
        <v>0</v>
      </c>
      <c r="K17" s="7">
        <f t="shared" si="2"/>
        <v>0</v>
      </c>
      <c r="L17" s="7">
        <f t="shared" si="3"/>
        <v>0</v>
      </c>
      <c r="M17">
        <v>3</v>
      </c>
    </row>
    <row r="18" spans="1:13" x14ac:dyDescent="0.35">
      <c r="A18" t="s">
        <v>205</v>
      </c>
      <c r="B18">
        <v>3</v>
      </c>
      <c r="F18">
        <v>3</v>
      </c>
      <c r="H18" t="s">
        <v>205</v>
      </c>
      <c r="I18" s="7">
        <f t="shared" si="0"/>
        <v>1</v>
      </c>
      <c r="J18" s="7">
        <f t="shared" si="1"/>
        <v>0</v>
      </c>
      <c r="K18" s="7">
        <f t="shared" si="2"/>
        <v>0</v>
      </c>
      <c r="L18" s="7">
        <f t="shared" si="3"/>
        <v>0</v>
      </c>
      <c r="M18">
        <v>3</v>
      </c>
    </row>
    <row r="19" spans="1:13" x14ac:dyDescent="0.35">
      <c r="A19" t="s">
        <v>210</v>
      </c>
      <c r="D19">
        <v>3</v>
      </c>
      <c r="F19">
        <v>3</v>
      </c>
      <c r="H19" t="s">
        <v>210</v>
      </c>
      <c r="I19" s="7">
        <f t="shared" si="0"/>
        <v>0</v>
      </c>
      <c r="J19" s="7">
        <f t="shared" si="1"/>
        <v>0</v>
      </c>
      <c r="K19" s="7">
        <f t="shared" si="2"/>
        <v>1</v>
      </c>
      <c r="L19" s="7">
        <f t="shared" si="3"/>
        <v>0</v>
      </c>
      <c r="M19">
        <v>3</v>
      </c>
    </row>
    <row r="20" spans="1:13" x14ac:dyDescent="0.35">
      <c r="A20" t="s">
        <v>77</v>
      </c>
      <c r="B20">
        <v>1</v>
      </c>
      <c r="D20">
        <v>1</v>
      </c>
      <c r="F20">
        <v>2</v>
      </c>
      <c r="H20" t="s">
        <v>77</v>
      </c>
      <c r="I20" s="7">
        <f t="shared" si="0"/>
        <v>0.5</v>
      </c>
      <c r="J20" s="7">
        <f t="shared" si="1"/>
        <v>0</v>
      </c>
      <c r="K20" s="7">
        <f t="shared" si="2"/>
        <v>0.5</v>
      </c>
      <c r="L20" s="7">
        <f t="shared" si="3"/>
        <v>0</v>
      </c>
      <c r="M20">
        <v>2</v>
      </c>
    </row>
    <row r="21" spans="1:13" x14ac:dyDescent="0.35">
      <c r="A21" t="s">
        <v>256</v>
      </c>
      <c r="B21">
        <v>2</v>
      </c>
      <c r="F21">
        <v>2</v>
      </c>
      <c r="H21" t="s">
        <v>256</v>
      </c>
      <c r="I21" s="7">
        <f t="shared" si="0"/>
        <v>1</v>
      </c>
      <c r="J21" s="7">
        <f t="shared" si="1"/>
        <v>0</v>
      </c>
      <c r="K21" s="7">
        <f t="shared" si="2"/>
        <v>0</v>
      </c>
      <c r="L21" s="7">
        <f t="shared" si="3"/>
        <v>0</v>
      </c>
      <c r="M21">
        <v>2</v>
      </c>
    </row>
    <row r="22" spans="1:13" x14ac:dyDescent="0.35">
      <c r="A22" t="s">
        <v>252</v>
      </c>
      <c r="C22">
        <v>2</v>
      </c>
      <c r="F22">
        <v>2</v>
      </c>
      <c r="H22" t="s">
        <v>252</v>
      </c>
      <c r="I22" s="7">
        <f t="shared" si="0"/>
        <v>0</v>
      </c>
      <c r="J22" s="7">
        <f t="shared" si="1"/>
        <v>1</v>
      </c>
      <c r="K22" s="7">
        <f t="shared" si="2"/>
        <v>0</v>
      </c>
      <c r="L22" s="7">
        <f t="shared" si="3"/>
        <v>0</v>
      </c>
      <c r="M22">
        <v>2</v>
      </c>
    </row>
    <row r="23" spans="1:13" x14ac:dyDescent="0.35">
      <c r="A23" t="s">
        <v>74</v>
      </c>
      <c r="D23">
        <v>1</v>
      </c>
      <c r="F23">
        <v>1</v>
      </c>
      <c r="H23" t="s">
        <v>74</v>
      </c>
      <c r="I23" s="7">
        <f t="shared" si="0"/>
        <v>0</v>
      </c>
      <c r="J23" s="7">
        <f t="shared" si="1"/>
        <v>0</v>
      </c>
      <c r="K23" s="7">
        <f t="shared" si="2"/>
        <v>1</v>
      </c>
      <c r="L23" s="7">
        <f t="shared" si="3"/>
        <v>0</v>
      </c>
      <c r="M23">
        <v>1</v>
      </c>
    </row>
    <row r="24" spans="1:13" x14ac:dyDescent="0.35">
      <c r="A24" t="s">
        <v>81</v>
      </c>
      <c r="B24">
        <v>1</v>
      </c>
      <c r="F24">
        <v>1</v>
      </c>
      <c r="H24" t="s">
        <v>81</v>
      </c>
      <c r="I24" s="7">
        <f t="shared" si="0"/>
        <v>1</v>
      </c>
      <c r="J24" s="7">
        <f t="shared" si="1"/>
        <v>0</v>
      </c>
      <c r="K24" s="7">
        <f t="shared" si="2"/>
        <v>0</v>
      </c>
      <c r="L24" s="7">
        <f t="shared" si="3"/>
        <v>0</v>
      </c>
      <c r="M24">
        <v>1</v>
      </c>
    </row>
    <row r="25" spans="1:13" x14ac:dyDescent="0.35">
      <c r="A25" t="s">
        <v>282</v>
      </c>
      <c r="B25">
        <v>125</v>
      </c>
      <c r="C25">
        <v>10</v>
      </c>
      <c r="D25">
        <v>19</v>
      </c>
      <c r="E25">
        <v>6</v>
      </c>
      <c r="F25">
        <v>160</v>
      </c>
      <c r="H25" t="s">
        <v>282</v>
      </c>
      <c r="I25" s="7">
        <f t="shared" si="0"/>
        <v>0.78125</v>
      </c>
      <c r="J25" s="7">
        <f t="shared" si="1"/>
        <v>6.25E-2</v>
      </c>
      <c r="K25" s="7">
        <f t="shared" si="2"/>
        <v>0.11874999999999999</v>
      </c>
      <c r="L25" s="7">
        <f t="shared" si="3"/>
        <v>3.7499999999999999E-2</v>
      </c>
      <c r="M25">
        <v>160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FF4D2-CCAA-466D-BF3D-1EBC4534E1E0}">
  <dimension ref="A2:M25"/>
  <sheetViews>
    <sheetView topLeftCell="M9" workbookViewId="0">
      <selection activeCell="N14" sqref="N14"/>
    </sheetView>
  </sheetViews>
  <sheetFormatPr baseColWidth="10" defaultRowHeight="14.5" x14ac:dyDescent="0.35"/>
  <sheetData>
    <row r="2" spans="1:13" x14ac:dyDescent="0.35">
      <c r="A2" s="2" t="s">
        <v>274</v>
      </c>
    </row>
    <row r="4" spans="1:13" x14ac:dyDescent="0.35">
      <c r="A4" s="2" t="s">
        <v>281</v>
      </c>
      <c r="B4" s="2" t="s">
        <v>12</v>
      </c>
      <c r="C4" s="2" t="s">
        <v>13</v>
      </c>
      <c r="D4" s="2" t="s">
        <v>21</v>
      </c>
      <c r="E4" s="2" t="s">
        <v>14</v>
      </c>
      <c r="F4" s="2" t="s">
        <v>282</v>
      </c>
      <c r="H4" s="2" t="s">
        <v>281</v>
      </c>
      <c r="I4" s="2" t="s">
        <v>12</v>
      </c>
      <c r="J4" s="2" t="s">
        <v>13</v>
      </c>
      <c r="K4" s="2" t="s">
        <v>21</v>
      </c>
      <c r="L4" s="2" t="s">
        <v>14</v>
      </c>
      <c r="M4" s="2" t="s">
        <v>282</v>
      </c>
    </row>
    <row r="5" spans="1:13" x14ac:dyDescent="0.35">
      <c r="A5" t="s">
        <v>137</v>
      </c>
      <c r="B5">
        <v>37</v>
      </c>
      <c r="C5">
        <v>8</v>
      </c>
      <c r="D5">
        <v>4</v>
      </c>
      <c r="E5">
        <v>3</v>
      </c>
      <c r="F5">
        <v>52</v>
      </c>
      <c r="H5" t="s">
        <v>137</v>
      </c>
      <c r="I5" s="7">
        <f>B5/$F5</f>
        <v>0.71153846153846156</v>
      </c>
      <c r="J5" s="7">
        <f>C5/$F5</f>
        <v>0.15384615384615385</v>
      </c>
      <c r="K5" s="7">
        <f>D5/$F5</f>
        <v>7.6923076923076927E-2</v>
      </c>
      <c r="L5" s="7">
        <f>E5/$F5</f>
        <v>5.7692307692307696E-2</v>
      </c>
      <c r="M5">
        <v>52</v>
      </c>
    </row>
    <row r="6" spans="1:13" x14ac:dyDescent="0.35">
      <c r="A6" t="s">
        <v>228</v>
      </c>
      <c r="B6">
        <v>17</v>
      </c>
      <c r="F6">
        <v>17</v>
      </c>
      <c r="H6" t="s">
        <v>228</v>
      </c>
      <c r="I6" s="7">
        <f t="shared" ref="I6:I25" si="0">B6/$F6</f>
        <v>1</v>
      </c>
      <c r="J6" s="7">
        <f t="shared" ref="J6:J25" si="1">C6/$F6</f>
        <v>0</v>
      </c>
      <c r="K6" s="7">
        <f t="shared" ref="K6:K25" si="2">D6/$F6</f>
        <v>0</v>
      </c>
      <c r="L6" s="7">
        <f t="shared" ref="L6:L25" si="3">E6/$F6</f>
        <v>0</v>
      </c>
      <c r="M6">
        <v>17</v>
      </c>
    </row>
    <row r="7" spans="1:13" x14ac:dyDescent="0.35">
      <c r="A7" t="s">
        <v>116</v>
      </c>
      <c r="B7">
        <v>12</v>
      </c>
      <c r="F7">
        <v>12</v>
      </c>
      <c r="H7" t="s">
        <v>116</v>
      </c>
      <c r="I7" s="7">
        <f t="shared" si="0"/>
        <v>1</v>
      </c>
      <c r="J7" s="7">
        <f t="shared" si="1"/>
        <v>0</v>
      </c>
      <c r="K7" s="7">
        <f t="shared" si="2"/>
        <v>0</v>
      </c>
      <c r="L7" s="7">
        <f t="shared" si="3"/>
        <v>0</v>
      </c>
      <c r="M7">
        <v>12</v>
      </c>
    </row>
    <row r="8" spans="1:13" x14ac:dyDescent="0.35">
      <c r="A8" t="s">
        <v>215</v>
      </c>
      <c r="B8">
        <v>9</v>
      </c>
      <c r="F8">
        <v>9</v>
      </c>
      <c r="H8" t="s">
        <v>215</v>
      </c>
      <c r="I8" s="7">
        <f t="shared" si="0"/>
        <v>1</v>
      </c>
      <c r="J8" s="7">
        <f t="shared" si="1"/>
        <v>0</v>
      </c>
      <c r="K8" s="7">
        <f t="shared" si="2"/>
        <v>0</v>
      </c>
      <c r="L8" s="7">
        <f t="shared" si="3"/>
        <v>0</v>
      </c>
      <c r="M8">
        <v>9</v>
      </c>
    </row>
    <row r="9" spans="1:13" x14ac:dyDescent="0.35">
      <c r="A9" t="s">
        <v>49</v>
      </c>
      <c r="B9">
        <v>8</v>
      </c>
      <c r="F9">
        <v>8</v>
      </c>
      <c r="H9" t="s">
        <v>49</v>
      </c>
      <c r="I9" s="7">
        <f t="shared" si="0"/>
        <v>1</v>
      </c>
      <c r="J9" s="7">
        <f t="shared" si="1"/>
        <v>0</v>
      </c>
      <c r="K9" s="7">
        <f t="shared" si="2"/>
        <v>0</v>
      </c>
      <c r="L9" s="7">
        <f t="shared" si="3"/>
        <v>0</v>
      </c>
      <c r="M9">
        <v>8</v>
      </c>
    </row>
    <row r="10" spans="1:13" x14ac:dyDescent="0.35">
      <c r="A10" t="s">
        <v>17</v>
      </c>
      <c r="B10">
        <v>5</v>
      </c>
      <c r="D10">
        <v>2</v>
      </c>
      <c r="E10">
        <v>1</v>
      </c>
      <c r="F10">
        <v>8</v>
      </c>
      <c r="H10" t="s">
        <v>17</v>
      </c>
      <c r="I10" s="7">
        <f t="shared" si="0"/>
        <v>0.625</v>
      </c>
      <c r="J10" s="7">
        <f t="shared" si="1"/>
        <v>0</v>
      </c>
      <c r="K10" s="7">
        <f t="shared" si="2"/>
        <v>0.25</v>
      </c>
      <c r="L10" s="7">
        <f t="shared" si="3"/>
        <v>0.125</v>
      </c>
      <c r="M10">
        <v>8</v>
      </c>
    </row>
    <row r="11" spans="1:13" x14ac:dyDescent="0.35">
      <c r="A11" t="s">
        <v>259</v>
      </c>
      <c r="B11">
        <v>7</v>
      </c>
      <c r="F11">
        <v>7</v>
      </c>
      <c r="H11" t="s">
        <v>259</v>
      </c>
      <c r="I11" s="7">
        <f t="shared" si="0"/>
        <v>1</v>
      </c>
      <c r="J11" s="7">
        <f t="shared" si="1"/>
        <v>0</v>
      </c>
      <c r="K11" s="7">
        <f t="shared" si="2"/>
        <v>0</v>
      </c>
      <c r="L11" s="7">
        <f t="shared" si="3"/>
        <v>0</v>
      </c>
      <c r="M11">
        <v>7</v>
      </c>
    </row>
    <row r="12" spans="1:13" x14ac:dyDescent="0.35">
      <c r="A12" t="s">
        <v>93</v>
      </c>
      <c r="C12">
        <v>1</v>
      </c>
      <c r="D12">
        <v>5</v>
      </c>
      <c r="E12">
        <v>1</v>
      </c>
      <c r="F12">
        <v>7</v>
      </c>
      <c r="H12" t="s">
        <v>93</v>
      </c>
      <c r="I12" s="7">
        <f t="shared" si="0"/>
        <v>0</v>
      </c>
      <c r="J12" s="7">
        <f t="shared" si="1"/>
        <v>0.14285714285714285</v>
      </c>
      <c r="K12" s="7">
        <f t="shared" si="2"/>
        <v>0.7142857142857143</v>
      </c>
      <c r="L12" s="7">
        <f t="shared" si="3"/>
        <v>0.14285714285714285</v>
      </c>
      <c r="M12">
        <v>7</v>
      </c>
    </row>
    <row r="13" spans="1:13" x14ac:dyDescent="0.35">
      <c r="A13" t="s">
        <v>102</v>
      </c>
      <c r="B13">
        <v>2</v>
      </c>
      <c r="D13">
        <v>5</v>
      </c>
      <c r="F13">
        <v>7</v>
      </c>
      <c r="H13" t="s">
        <v>102</v>
      </c>
      <c r="I13" s="7">
        <f t="shared" si="0"/>
        <v>0.2857142857142857</v>
      </c>
      <c r="J13" s="7">
        <f t="shared" si="1"/>
        <v>0</v>
      </c>
      <c r="K13" s="7">
        <f t="shared" si="2"/>
        <v>0.7142857142857143</v>
      </c>
      <c r="L13" s="7">
        <f t="shared" si="3"/>
        <v>0</v>
      </c>
      <c r="M13">
        <v>7</v>
      </c>
    </row>
    <row r="14" spans="1:13" x14ac:dyDescent="0.35">
      <c r="A14" t="s">
        <v>40</v>
      </c>
      <c r="B14">
        <v>4</v>
      </c>
      <c r="D14">
        <v>1</v>
      </c>
      <c r="E14">
        <v>1</v>
      </c>
      <c r="F14">
        <v>6</v>
      </c>
      <c r="H14" t="s">
        <v>40</v>
      </c>
      <c r="I14" s="7">
        <f t="shared" si="0"/>
        <v>0.66666666666666663</v>
      </c>
      <c r="J14" s="7">
        <f t="shared" si="1"/>
        <v>0</v>
      </c>
      <c r="K14" s="7">
        <f t="shared" si="2"/>
        <v>0.16666666666666666</v>
      </c>
      <c r="L14" s="7">
        <f t="shared" si="3"/>
        <v>0.16666666666666666</v>
      </c>
      <c r="M14">
        <v>6</v>
      </c>
    </row>
    <row r="15" spans="1:13" x14ac:dyDescent="0.35">
      <c r="A15" t="s">
        <v>64</v>
      </c>
      <c r="B15">
        <v>6</v>
      </c>
      <c r="F15">
        <v>6</v>
      </c>
      <c r="H15" t="s">
        <v>64</v>
      </c>
      <c r="I15" s="7">
        <f t="shared" si="0"/>
        <v>1</v>
      </c>
      <c r="J15" s="7">
        <f t="shared" si="1"/>
        <v>0</v>
      </c>
      <c r="K15" s="7">
        <f t="shared" si="2"/>
        <v>0</v>
      </c>
      <c r="L15" s="7">
        <f t="shared" si="3"/>
        <v>0</v>
      </c>
      <c r="M15">
        <v>6</v>
      </c>
    </row>
    <row r="16" spans="1:13" x14ac:dyDescent="0.35">
      <c r="A16" t="s">
        <v>269</v>
      </c>
      <c r="D16">
        <v>4</v>
      </c>
      <c r="F16">
        <v>4</v>
      </c>
      <c r="H16" t="s">
        <v>269</v>
      </c>
      <c r="I16" s="7">
        <f t="shared" si="0"/>
        <v>0</v>
      </c>
      <c r="J16" s="7">
        <f t="shared" si="1"/>
        <v>0</v>
      </c>
      <c r="K16" s="7">
        <f t="shared" si="2"/>
        <v>1</v>
      </c>
      <c r="L16" s="7">
        <f t="shared" si="3"/>
        <v>0</v>
      </c>
      <c r="M16">
        <v>4</v>
      </c>
    </row>
    <row r="17" spans="1:13" x14ac:dyDescent="0.35">
      <c r="A17" t="s">
        <v>85</v>
      </c>
      <c r="B17">
        <v>3</v>
      </c>
      <c r="F17">
        <v>3</v>
      </c>
      <c r="H17" t="s">
        <v>85</v>
      </c>
      <c r="I17" s="7">
        <f t="shared" si="0"/>
        <v>1</v>
      </c>
      <c r="J17" s="7">
        <f t="shared" si="1"/>
        <v>0</v>
      </c>
      <c r="K17" s="7">
        <f t="shared" si="2"/>
        <v>0</v>
      </c>
      <c r="L17" s="7">
        <f t="shared" si="3"/>
        <v>0</v>
      </c>
      <c r="M17">
        <v>3</v>
      </c>
    </row>
    <row r="18" spans="1:13" x14ac:dyDescent="0.35">
      <c r="A18" t="s">
        <v>205</v>
      </c>
      <c r="C18">
        <v>3</v>
      </c>
      <c r="F18">
        <v>3</v>
      </c>
      <c r="H18" t="s">
        <v>205</v>
      </c>
      <c r="I18" s="7">
        <f t="shared" si="0"/>
        <v>0</v>
      </c>
      <c r="J18" s="7">
        <f t="shared" si="1"/>
        <v>1</v>
      </c>
      <c r="K18" s="7">
        <f t="shared" si="2"/>
        <v>0</v>
      </c>
      <c r="L18" s="7">
        <f t="shared" si="3"/>
        <v>0</v>
      </c>
      <c r="M18">
        <v>3</v>
      </c>
    </row>
    <row r="19" spans="1:13" x14ac:dyDescent="0.35">
      <c r="A19" t="s">
        <v>210</v>
      </c>
      <c r="D19">
        <v>3</v>
      </c>
      <c r="F19">
        <v>3</v>
      </c>
      <c r="H19" t="s">
        <v>210</v>
      </c>
      <c r="I19" s="7">
        <f t="shared" si="0"/>
        <v>0</v>
      </c>
      <c r="J19" s="7">
        <f t="shared" si="1"/>
        <v>0</v>
      </c>
      <c r="K19" s="7">
        <f t="shared" si="2"/>
        <v>1</v>
      </c>
      <c r="L19" s="7">
        <f t="shared" si="3"/>
        <v>0</v>
      </c>
      <c r="M19">
        <v>3</v>
      </c>
    </row>
    <row r="20" spans="1:13" x14ac:dyDescent="0.35">
      <c r="A20" t="s">
        <v>77</v>
      </c>
      <c r="B20">
        <v>1</v>
      </c>
      <c r="D20">
        <v>1</v>
      </c>
      <c r="F20">
        <v>2</v>
      </c>
      <c r="H20" t="s">
        <v>77</v>
      </c>
      <c r="I20" s="7">
        <f t="shared" si="0"/>
        <v>0.5</v>
      </c>
      <c r="J20" s="7">
        <f t="shared" si="1"/>
        <v>0</v>
      </c>
      <c r="K20" s="7">
        <f t="shared" si="2"/>
        <v>0.5</v>
      </c>
      <c r="L20" s="7">
        <f t="shared" si="3"/>
        <v>0</v>
      </c>
      <c r="M20">
        <v>2</v>
      </c>
    </row>
    <row r="21" spans="1:13" x14ac:dyDescent="0.35">
      <c r="A21" t="s">
        <v>256</v>
      </c>
      <c r="B21">
        <v>2</v>
      </c>
      <c r="F21">
        <v>2</v>
      </c>
      <c r="H21" t="s">
        <v>256</v>
      </c>
      <c r="I21" s="7">
        <f t="shared" si="0"/>
        <v>1</v>
      </c>
      <c r="J21" s="7">
        <f t="shared" si="1"/>
        <v>0</v>
      </c>
      <c r="K21" s="7">
        <f t="shared" si="2"/>
        <v>0</v>
      </c>
      <c r="L21" s="7">
        <f t="shared" si="3"/>
        <v>0</v>
      </c>
      <c r="M21">
        <v>2</v>
      </c>
    </row>
    <row r="22" spans="1:13" x14ac:dyDescent="0.35">
      <c r="A22" t="s">
        <v>252</v>
      </c>
      <c r="C22">
        <v>2</v>
      </c>
      <c r="F22">
        <v>2</v>
      </c>
      <c r="H22" t="s">
        <v>252</v>
      </c>
      <c r="I22" s="7">
        <f t="shared" si="0"/>
        <v>0</v>
      </c>
      <c r="J22" s="7">
        <f t="shared" si="1"/>
        <v>1</v>
      </c>
      <c r="K22" s="7">
        <f t="shared" si="2"/>
        <v>0</v>
      </c>
      <c r="L22" s="7">
        <f t="shared" si="3"/>
        <v>0</v>
      </c>
      <c r="M22">
        <v>2</v>
      </c>
    </row>
    <row r="23" spans="1:13" x14ac:dyDescent="0.35">
      <c r="A23" t="s">
        <v>74</v>
      </c>
      <c r="D23">
        <v>1</v>
      </c>
      <c r="F23">
        <v>1</v>
      </c>
      <c r="H23" t="s">
        <v>74</v>
      </c>
      <c r="I23" s="7">
        <f t="shared" si="0"/>
        <v>0</v>
      </c>
      <c r="J23" s="7">
        <f t="shared" si="1"/>
        <v>0</v>
      </c>
      <c r="K23" s="7">
        <f t="shared" si="2"/>
        <v>1</v>
      </c>
      <c r="L23" s="7">
        <f t="shared" si="3"/>
        <v>0</v>
      </c>
      <c r="M23">
        <v>1</v>
      </c>
    </row>
    <row r="24" spans="1:13" x14ac:dyDescent="0.35">
      <c r="A24" t="s">
        <v>81</v>
      </c>
      <c r="B24">
        <v>1</v>
      </c>
      <c r="F24">
        <v>1</v>
      </c>
      <c r="H24" t="s">
        <v>81</v>
      </c>
      <c r="I24" s="7">
        <f t="shared" si="0"/>
        <v>1</v>
      </c>
      <c r="J24" s="7">
        <f t="shared" si="1"/>
        <v>0</v>
      </c>
      <c r="K24" s="7">
        <f t="shared" si="2"/>
        <v>0</v>
      </c>
      <c r="L24" s="7">
        <f t="shared" si="3"/>
        <v>0</v>
      </c>
      <c r="M24">
        <v>1</v>
      </c>
    </row>
    <row r="25" spans="1:13" x14ac:dyDescent="0.35">
      <c r="A25" t="s">
        <v>282</v>
      </c>
      <c r="B25">
        <v>114</v>
      </c>
      <c r="C25">
        <v>14</v>
      </c>
      <c r="D25">
        <v>26</v>
      </c>
      <c r="E25">
        <v>6</v>
      </c>
      <c r="F25">
        <v>160</v>
      </c>
      <c r="H25" t="s">
        <v>282</v>
      </c>
      <c r="I25" s="7">
        <f t="shared" si="0"/>
        <v>0.71250000000000002</v>
      </c>
      <c r="J25" s="7">
        <f t="shared" si="1"/>
        <v>8.7499999999999994E-2</v>
      </c>
      <c r="K25" s="7">
        <f t="shared" si="2"/>
        <v>0.16250000000000001</v>
      </c>
      <c r="L25" s="7">
        <f t="shared" si="3"/>
        <v>3.7499999999999999E-2</v>
      </c>
      <c r="M25">
        <v>160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0DE70-7F7C-45EB-B538-567EC64B55A6}">
  <dimension ref="A2:M25"/>
  <sheetViews>
    <sheetView topLeftCell="O9" workbookViewId="0">
      <selection activeCell="N9" sqref="N9"/>
    </sheetView>
  </sheetViews>
  <sheetFormatPr baseColWidth="10" defaultRowHeight="14.5" x14ac:dyDescent="0.35"/>
  <sheetData>
    <row r="2" spans="1:13" x14ac:dyDescent="0.35">
      <c r="C2" s="2" t="s">
        <v>275</v>
      </c>
    </row>
    <row r="4" spans="1:13" x14ac:dyDescent="0.35">
      <c r="A4" s="2" t="s">
        <v>281</v>
      </c>
      <c r="B4" s="2" t="s">
        <v>12</v>
      </c>
      <c r="C4" s="2" t="s">
        <v>13</v>
      </c>
      <c r="D4" s="2" t="s">
        <v>21</v>
      </c>
      <c r="E4" s="2" t="s">
        <v>14</v>
      </c>
      <c r="F4" s="2" t="s">
        <v>282</v>
      </c>
      <c r="H4" s="2" t="s">
        <v>281</v>
      </c>
      <c r="I4" s="2" t="s">
        <v>12</v>
      </c>
      <c r="J4" s="2" t="s">
        <v>13</v>
      </c>
      <c r="K4" s="2" t="s">
        <v>21</v>
      </c>
      <c r="L4" s="2" t="s">
        <v>14</v>
      </c>
      <c r="M4" s="2" t="s">
        <v>282</v>
      </c>
    </row>
    <row r="5" spans="1:13" x14ac:dyDescent="0.35">
      <c r="A5" t="s">
        <v>137</v>
      </c>
      <c r="B5">
        <v>33</v>
      </c>
      <c r="C5">
        <v>8</v>
      </c>
      <c r="D5">
        <v>8</v>
      </c>
      <c r="E5">
        <v>3</v>
      </c>
      <c r="F5">
        <v>52</v>
      </c>
      <c r="H5" t="s">
        <v>137</v>
      </c>
      <c r="I5" s="7">
        <f>B5/$F5</f>
        <v>0.63461538461538458</v>
      </c>
      <c r="J5" s="7">
        <f>C5/$F5</f>
        <v>0.15384615384615385</v>
      </c>
      <c r="K5" s="7">
        <f>D5/$F5</f>
        <v>0.15384615384615385</v>
      </c>
      <c r="L5" s="7">
        <f>E5/$F5</f>
        <v>5.7692307692307696E-2</v>
      </c>
      <c r="M5">
        <v>52</v>
      </c>
    </row>
    <row r="6" spans="1:13" x14ac:dyDescent="0.35">
      <c r="A6" t="s">
        <v>228</v>
      </c>
      <c r="B6">
        <v>17</v>
      </c>
      <c r="F6">
        <v>17</v>
      </c>
      <c r="H6" t="s">
        <v>228</v>
      </c>
      <c r="I6" s="7">
        <f t="shared" ref="I6:I25" si="0">B6/$F6</f>
        <v>1</v>
      </c>
      <c r="J6" s="7">
        <f t="shared" ref="J6:J25" si="1">C6/$F6</f>
        <v>0</v>
      </c>
      <c r="K6" s="7">
        <f t="shared" ref="K6:K25" si="2">D6/$F6</f>
        <v>0</v>
      </c>
      <c r="L6" s="7">
        <f t="shared" ref="L6:L25" si="3">E6/$F6</f>
        <v>0</v>
      </c>
      <c r="M6">
        <v>17</v>
      </c>
    </row>
    <row r="7" spans="1:13" x14ac:dyDescent="0.35">
      <c r="A7" t="s">
        <v>116</v>
      </c>
      <c r="B7">
        <v>12</v>
      </c>
      <c r="F7">
        <v>12</v>
      </c>
      <c r="H7" t="s">
        <v>116</v>
      </c>
      <c r="I7" s="7">
        <f t="shared" si="0"/>
        <v>1</v>
      </c>
      <c r="J7" s="7">
        <f t="shared" si="1"/>
        <v>0</v>
      </c>
      <c r="K7" s="7">
        <f t="shared" si="2"/>
        <v>0</v>
      </c>
      <c r="L7" s="7">
        <f t="shared" si="3"/>
        <v>0</v>
      </c>
      <c r="M7">
        <v>12</v>
      </c>
    </row>
    <row r="8" spans="1:13" x14ac:dyDescent="0.35">
      <c r="A8" t="s">
        <v>215</v>
      </c>
      <c r="B8">
        <v>9</v>
      </c>
      <c r="F8">
        <v>9</v>
      </c>
      <c r="H8" t="s">
        <v>215</v>
      </c>
      <c r="I8" s="7">
        <f t="shared" si="0"/>
        <v>1</v>
      </c>
      <c r="J8" s="7">
        <f t="shared" si="1"/>
        <v>0</v>
      </c>
      <c r="K8" s="7">
        <f t="shared" si="2"/>
        <v>0</v>
      </c>
      <c r="L8" s="7">
        <f t="shared" si="3"/>
        <v>0</v>
      </c>
      <c r="M8">
        <v>9</v>
      </c>
    </row>
    <row r="9" spans="1:13" x14ac:dyDescent="0.35">
      <c r="A9" t="s">
        <v>49</v>
      </c>
      <c r="B9">
        <v>8</v>
      </c>
      <c r="F9">
        <v>8</v>
      </c>
      <c r="H9" t="s">
        <v>49</v>
      </c>
      <c r="I9" s="7">
        <f t="shared" si="0"/>
        <v>1</v>
      </c>
      <c r="J9" s="7">
        <f t="shared" si="1"/>
        <v>0</v>
      </c>
      <c r="K9" s="7">
        <f t="shared" si="2"/>
        <v>0</v>
      </c>
      <c r="L9" s="7">
        <f t="shared" si="3"/>
        <v>0</v>
      </c>
      <c r="M9">
        <v>8</v>
      </c>
    </row>
    <row r="10" spans="1:13" x14ac:dyDescent="0.35">
      <c r="A10" t="s">
        <v>17</v>
      </c>
      <c r="B10">
        <v>3</v>
      </c>
      <c r="C10">
        <v>1</v>
      </c>
      <c r="D10">
        <v>3</v>
      </c>
      <c r="E10">
        <v>1</v>
      </c>
      <c r="F10">
        <v>8</v>
      </c>
      <c r="H10" t="s">
        <v>17</v>
      </c>
      <c r="I10" s="7">
        <f t="shared" si="0"/>
        <v>0.375</v>
      </c>
      <c r="J10" s="7">
        <f t="shared" si="1"/>
        <v>0.125</v>
      </c>
      <c r="K10" s="7">
        <f t="shared" si="2"/>
        <v>0.375</v>
      </c>
      <c r="L10" s="7">
        <f t="shared" si="3"/>
        <v>0.125</v>
      </c>
      <c r="M10">
        <v>8</v>
      </c>
    </row>
    <row r="11" spans="1:13" x14ac:dyDescent="0.35">
      <c r="A11" t="s">
        <v>259</v>
      </c>
      <c r="B11">
        <v>6</v>
      </c>
      <c r="D11">
        <v>1</v>
      </c>
      <c r="F11">
        <v>7</v>
      </c>
      <c r="H11" t="s">
        <v>259</v>
      </c>
      <c r="I11" s="7">
        <f t="shared" si="0"/>
        <v>0.8571428571428571</v>
      </c>
      <c r="J11" s="7">
        <f t="shared" si="1"/>
        <v>0</v>
      </c>
      <c r="K11" s="7">
        <f t="shared" si="2"/>
        <v>0.14285714285714285</v>
      </c>
      <c r="L11" s="7">
        <f t="shared" si="3"/>
        <v>0</v>
      </c>
      <c r="M11">
        <v>7</v>
      </c>
    </row>
    <row r="12" spans="1:13" x14ac:dyDescent="0.35">
      <c r="A12" t="s">
        <v>93</v>
      </c>
      <c r="C12">
        <v>1</v>
      </c>
      <c r="D12">
        <v>5</v>
      </c>
      <c r="E12">
        <v>1</v>
      </c>
      <c r="F12">
        <v>7</v>
      </c>
      <c r="H12" t="s">
        <v>93</v>
      </c>
      <c r="I12" s="7">
        <f t="shared" si="0"/>
        <v>0</v>
      </c>
      <c r="J12" s="7">
        <f t="shared" si="1"/>
        <v>0.14285714285714285</v>
      </c>
      <c r="K12" s="7">
        <f t="shared" si="2"/>
        <v>0.7142857142857143</v>
      </c>
      <c r="L12" s="7">
        <f t="shared" si="3"/>
        <v>0.14285714285714285</v>
      </c>
      <c r="M12">
        <v>7</v>
      </c>
    </row>
    <row r="13" spans="1:13" x14ac:dyDescent="0.35">
      <c r="A13" t="s">
        <v>102</v>
      </c>
      <c r="B13">
        <v>2</v>
      </c>
      <c r="C13">
        <v>2</v>
      </c>
      <c r="D13">
        <v>3</v>
      </c>
      <c r="F13">
        <v>7</v>
      </c>
      <c r="H13" t="s">
        <v>102</v>
      </c>
      <c r="I13" s="7">
        <f t="shared" si="0"/>
        <v>0.2857142857142857</v>
      </c>
      <c r="J13" s="7">
        <f t="shared" si="1"/>
        <v>0.2857142857142857</v>
      </c>
      <c r="K13" s="7">
        <f t="shared" si="2"/>
        <v>0.42857142857142855</v>
      </c>
      <c r="L13" s="7">
        <f t="shared" si="3"/>
        <v>0</v>
      </c>
      <c r="M13">
        <v>7</v>
      </c>
    </row>
    <row r="14" spans="1:13" x14ac:dyDescent="0.35">
      <c r="A14" t="s">
        <v>40</v>
      </c>
      <c r="B14">
        <v>4</v>
      </c>
      <c r="D14">
        <v>1</v>
      </c>
      <c r="E14">
        <v>1</v>
      </c>
      <c r="F14">
        <v>6</v>
      </c>
      <c r="H14" t="s">
        <v>40</v>
      </c>
      <c r="I14" s="7">
        <f t="shared" si="0"/>
        <v>0.66666666666666663</v>
      </c>
      <c r="J14" s="7">
        <f t="shared" si="1"/>
        <v>0</v>
      </c>
      <c r="K14" s="7">
        <f t="shared" si="2"/>
        <v>0.16666666666666666</v>
      </c>
      <c r="L14" s="7">
        <f t="shared" si="3"/>
        <v>0.16666666666666666</v>
      </c>
      <c r="M14">
        <v>6</v>
      </c>
    </row>
    <row r="15" spans="1:13" x14ac:dyDescent="0.35">
      <c r="A15" t="s">
        <v>64</v>
      </c>
      <c r="B15">
        <v>6</v>
      </c>
      <c r="F15">
        <v>6</v>
      </c>
      <c r="H15" t="s">
        <v>64</v>
      </c>
      <c r="I15" s="7">
        <f t="shared" si="0"/>
        <v>1</v>
      </c>
      <c r="J15" s="7">
        <f t="shared" si="1"/>
        <v>0</v>
      </c>
      <c r="K15" s="7">
        <f t="shared" si="2"/>
        <v>0</v>
      </c>
      <c r="L15" s="7">
        <f t="shared" si="3"/>
        <v>0</v>
      </c>
      <c r="M15">
        <v>6</v>
      </c>
    </row>
    <row r="16" spans="1:13" x14ac:dyDescent="0.35">
      <c r="A16" t="s">
        <v>269</v>
      </c>
      <c r="C16">
        <v>1</v>
      </c>
      <c r="D16">
        <v>3</v>
      </c>
      <c r="F16">
        <v>4</v>
      </c>
      <c r="H16" t="s">
        <v>269</v>
      </c>
      <c r="I16" s="7">
        <f t="shared" si="0"/>
        <v>0</v>
      </c>
      <c r="J16" s="7">
        <f t="shared" si="1"/>
        <v>0.25</v>
      </c>
      <c r="K16" s="7">
        <f t="shared" si="2"/>
        <v>0.75</v>
      </c>
      <c r="L16" s="7">
        <f t="shared" si="3"/>
        <v>0</v>
      </c>
      <c r="M16">
        <v>4</v>
      </c>
    </row>
    <row r="17" spans="1:13" x14ac:dyDescent="0.35">
      <c r="A17" t="s">
        <v>85</v>
      </c>
      <c r="B17">
        <v>3</v>
      </c>
      <c r="F17">
        <v>3</v>
      </c>
      <c r="H17" t="s">
        <v>85</v>
      </c>
      <c r="I17" s="7">
        <f t="shared" si="0"/>
        <v>1</v>
      </c>
      <c r="J17" s="7">
        <f t="shared" si="1"/>
        <v>0</v>
      </c>
      <c r="K17" s="7">
        <f t="shared" si="2"/>
        <v>0</v>
      </c>
      <c r="L17" s="7">
        <f t="shared" si="3"/>
        <v>0</v>
      </c>
      <c r="M17">
        <v>3</v>
      </c>
    </row>
    <row r="18" spans="1:13" x14ac:dyDescent="0.35">
      <c r="A18" t="s">
        <v>205</v>
      </c>
      <c r="C18">
        <v>3</v>
      </c>
      <c r="F18">
        <v>3</v>
      </c>
      <c r="H18" t="s">
        <v>205</v>
      </c>
      <c r="I18" s="7">
        <f t="shared" si="0"/>
        <v>0</v>
      </c>
      <c r="J18" s="7">
        <f t="shared" si="1"/>
        <v>1</v>
      </c>
      <c r="K18" s="7">
        <f t="shared" si="2"/>
        <v>0</v>
      </c>
      <c r="L18" s="7">
        <f t="shared" si="3"/>
        <v>0</v>
      </c>
      <c r="M18">
        <v>3</v>
      </c>
    </row>
    <row r="19" spans="1:13" x14ac:dyDescent="0.35">
      <c r="A19" t="s">
        <v>210</v>
      </c>
      <c r="D19">
        <v>3</v>
      </c>
      <c r="F19">
        <v>3</v>
      </c>
      <c r="H19" t="s">
        <v>210</v>
      </c>
      <c r="I19" s="7">
        <f t="shared" si="0"/>
        <v>0</v>
      </c>
      <c r="J19" s="7">
        <f t="shared" si="1"/>
        <v>0</v>
      </c>
      <c r="K19" s="7">
        <f t="shared" si="2"/>
        <v>1</v>
      </c>
      <c r="L19" s="7">
        <f t="shared" si="3"/>
        <v>0</v>
      </c>
      <c r="M19">
        <v>3</v>
      </c>
    </row>
    <row r="20" spans="1:13" x14ac:dyDescent="0.35">
      <c r="A20" t="s">
        <v>77</v>
      </c>
      <c r="B20">
        <v>1</v>
      </c>
      <c r="D20">
        <v>1</v>
      </c>
      <c r="F20">
        <v>2</v>
      </c>
      <c r="H20" t="s">
        <v>77</v>
      </c>
      <c r="I20" s="7">
        <f t="shared" si="0"/>
        <v>0.5</v>
      </c>
      <c r="J20" s="7">
        <f t="shared" si="1"/>
        <v>0</v>
      </c>
      <c r="K20" s="7">
        <f t="shared" si="2"/>
        <v>0.5</v>
      </c>
      <c r="L20" s="7">
        <f t="shared" si="3"/>
        <v>0</v>
      </c>
      <c r="M20">
        <v>2</v>
      </c>
    </row>
    <row r="21" spans="1:13" x14ac:dyDescent="0.35">
      <c r="A21" t="s">
        <v>256</v>
      </c>
      <c r="B21">
        <v>2</v>
      </c>
      <c r="F21">
        <v>2</v>
      </c>
      <c r="H21" t="s">
        <v>256</v>
      </c>
      <c r="I21" s="7">
        <f t="shared" si="0"/>
        <v>1</v>
      </c>
      <c r="J21" s="7">
        <f t="shared" si="1"/>
        <v>0</v>
      </c>
      <c r="K21" s="7">
        <f t="shared" si="2"/>
        <v>0</v>
      </c>
      <c r="L21" s="7">
        <f t="shared" si="3"/>
        <v>0</v>
      </c>
      <c r="M21">
        <v>2</v>
      </c>
    </row>
    <row r="22" spans="1:13" x14ac:dyDescent="0.35">
      <c r="A22" t="s">
        <v>252</v>
      </c>
      <c r="C22">
        <v>2</v>
      </c>
      <c r="F22">
        <v>2</v>
      </c>
      <c r="H22" t="s">
        <v>252</v>
      </c>
      <c r="I22" s="7">
        <f t="shared" si="0"/>
        <v>0</v>
      </c>
      <c r="J22" s="7">
        <f t="shared" si="1"/>
        <v>1</v>
      </c>
      <c r="K22" s="7">
        <f t="shared" si="2"/>
        <v>0</v>
      </c>
      <c r="L22" s="7">
        <f t="shared" si="3"/>
        <v>0</v>
      </c>
      <c r="M22">
        <v>2</v>
      </c>
    </row>
    <row r="23" spans="1:13" x14ac:dyDescent="0.35">
      <c r="A23" t="s">
        <v>74</v>
      </c>
      <c r="D23">
        <v>1</v>
      </c>
      <c r="F23">
        <v>1</v>
      </c>
      <c r="H23" t="s">
        <v>74</v>
      </c>
      <c r="I23" s="7">
        <f t="shared" si="0"/>
        <v>0</v>
      </c>
      <c r="J23" s="7">
        <f t="shared" si="1"/>
        <v>0</v>
      </c>
      <c r="K23" s="7">
        <f t="shared" si="2"/>
        <v>1</v>
      </c>
      <c r="L23" s="7">
        <f t="shared" si="3"/>
        <v>0</v>
      </c>
      <c r="M23">
        <v>1</v>
      </c>
    </row>
    <row r="24" spans="1:13" x14ac:dyDescent="0.35">
      <c r="A24" t="s">
        <v>81</v>
      </c>
      <c r="B24">
        <v>1</v>
      </c>
      <c r="F24">
        <v>1</v>
      </c>
      <c r="H24" t="s">
        <v>81</v>
      </c>
      <c r="I24" s="7">
        <f t="shared" si="0"/>
        <v>1</v>
      </c>
      <c r="J24" s="7">
        <f t="shared" si="1"/>
        <v>0</v>
      </c>
      <c r="K24" s="7">
        <f t="shared" si="2"/>
        <v>0</v>
      </c>
      <c r="L24" s="7">
        <f t="shared" si="3"/>
        <v>0</v>
      </c>
      <c r="M24">
        <v>1</v>
      </c>
    </row>
    <row r="25" spans="1:13" x14ac:dyDescent="0.35">
      <c r="A25" t="s">
        <v>282</v>
      </c>
      <c r="B25">
        <v>107</v>
      </c>
      <c r="C25">
        <v>18</v>
      </c>
      <c r="D25">
        <v>29</v>
      </c>
      <c r="E25">
        <v>6</v>
      </c>
      <c r="F25">
        <v>160</v>
      </c>
      <c r="H25" t="s">
        <v>282</v>
      </c>
      <c r="I25" s="7">
        <f t="shared" si="0"/>
        <v>0.66874999999999996</v>
      </c>
      <c r="J25" s="7">
        <f t="shared" si="1"/>
        <v>0.1125</v>
      </c>
      <c r="K25" s="7">
        <f t="shared" si="2"/>
        <v>0.18124999999999999</v>
      </c>
      <c r="L25" s="7">
        <f t="shared" si="3"/>
        <v>3.7499999999999999E-2</v>
      </c>
      <c r="M25">
        <v>160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E4784-4BFF-4E0B-A364-5AB628FA01E6}">
  <dimension ref="A2:M25"/>
  <sheetViews>
    <sheetView topLeftCell="M10" workbookViewId="0">
      <selection activeCell="N12" sqref="N12"/>
    </sheetView>
  </sheetViews>
  <sheetFormatPr baseColWidth="10" defaultRowHeight="14.5" x14ac:dyDescent="0.35"/>
  <sheetData>
    <row r="2" spans="1:13" x14ac:dyDescent="0.35">
      <c r="A2" s="2" t="s">
        <v>276</v>
      </c>
    </row>
    <row r="4" spans="1:13" x14ac:dyDescent="0.35">
      <c r="A4" s="2" t="s">
        <v>281</v>
      </c>
      <c r="B4" s="2" t="s">
        <v>12</v>
      </c>
      <c r="C4" s="2" t="s">
        <v>13</v>
      </c>
      <c r="D4" s="2" t="s">
        <v>21</v>
      </c>
      <c r="E4" s="2" t="s">
        <v>14</v>
      </c>
      <c r="F4" s="2" t="s">
        <v>282</v>
      </c>
      <c r="H4" s="2" t="s">
        <v>281</v>
      </c>
      <c r="I4" s="2" t="s">
        <v>12</v>
      </c>
      <c r="J4" s="2" t="s">
        <v>13</v>
      </c>
      <c r="K4" s="2" t="s">
        <v>21</v>
      </c>
      <c r="L4" s="2" t="s">
        <v>14</v>
      </c>
      <c r="M4" s="2" t="s">
        <v>282</v>
      </c>
    </row>
    <row r="5" spans="1:13" x14ac:dyDescent="0.35">
      <c r="A5" t="s">
        <v>137</v>
      </c>
      <c r="B5">
        <v>38</v>
      </c>
      <c r="C5">
        <v>9</v>
      </c>
      <c r="D5">
        <v>2</v>
      </c>
      <c r="E5">
        <v>3</v>
      </c>
      <c r="F5">
        <v>52</v>
      </c>
      <c r="H5" t="s">
        <v>137</v>
      </c>
      <c r="I5" s="7">
        <f>B5/$F5</f>
        <v>0.73076923076923073</v>
      </c>
      <c r="J5" s="7">
        <f>C5/$F5</f>
        <v>0.17307692307692307</v>
      </c>
      <c r="K5" s="7">
        <f>D5/$F5</f>
        <v>3.8461538461538464E-2</v>
      </c>
      <c r="L5" s="7">
        <f>E5/$F5</f>
        <v>5.7692307692307696E-2</v>
      </c>
      <c r="M5">
        <v>52</v>
      </c>
    </row>
    <row r="6" spans="1:13" x14ac:dyDescent="0.35">
      <c r="A6" t="s">
        <v>228</v>
      </c>
      <c r="B6">
        <v>17</v>
      </c>
      <c r="F6">
        <v>17</v>
      </c>
      <c r="H6" t="s">
        <v>228</v>
      </c>
      <c r="I6" s="7">
        <f t="shared" ref="I6:I25" si="0">B6/$F6</f>
        <v>1</v>
      </c>
      <c r="J6" s="7">
        <f t="shared" ref="J6:J25" si="1">C6/$F6</f>
        <v>0</v>
      </c>
      <c r="K6" s="7">
        <f t="shared" ref="K6:K25" si="2">D6/$F6</f>
        <v>0</v>
      </c>
      <c r="L6" s="7">
        <f t="shared" ref="L6:L25" si="3">E6/$F6</f>
        <v>0</v>
      </c>
      <c r="M6">
        <v>17</v>
      </c>
    </row>
    <row r="7" spans="1:13" x14ac:dyDescent="0.35">
      <c r="A7" t="s">
        <v>116</v>
      </c>
      <c r="B7">
        <v>12</v>
      </c>
      <c r="F7">
        <v>12</v>
      </c>
      <c r="H7" t="s">
        <v>116</v>
      </c>
      <c r="I7" s="7">
        <f t="shared" si="0"/>
        <v>1</v>
      </c>
      <c r="J7" s="7">
        <f t="shared" si="1"/>
        <v>0</v>
      </c>
      <c r="K7" s="7">
        <f t="shared" si="2"/>
        <v>0</v>
      </c>
      <c r="L7" s="7">
        <f t="shared" si="3"/>
        <v>0</v>
      </c>
      <c r="M7">
        <v>12</v>
      </c>
    </row>
    <row r="8" spans="1:13" x14ac:dyDescent="0.35">
      <c r="A8" t="s">
        <v>215</v>
      </c>
      <c r="B8">
        <v>9</v>
      </c>
      <c r="F8">
        <v>9</v>
      </c>
      <c r="H8" t="s">
        <v>215</v>
      </c>
      <c r="I8" s="7">
        <f t="shared" si="0"/>
        <v>1</v>
      </c>
      <c r="J8" s="7">
        <f t="shared" si="1"/>
        <v>0</v>
      </c>
      <c r="K8" s="7">
        <f t="shared" si="2"/>
        <v>0</v>
      </c>
      <c r="L8" s="7">
        <f t="shared" si="3"/>
        <v>0</v>
      </c>
      <c r="M8">
        <v>9</v>
      </c>
    </row>
    <row r="9" spans="1:13" x14ac:dyDescent="0.35">
      <c r="A9" t="s">
        <v>49</v>
      </c>
      <c r="B9">
        <v>8</v>
      </c>
      <c r="F9">
        <v>8</v>
      </c>
      <c r="H9" t="s">
        <v>49</v>
      </c>
      <c r="I9" s="7">
        <f t="shared" si="0"/>
        <v>1</v>
      </c>
      <c r="J9" s="7">
        <f t="shared" si="1"/>
        <v>0</v>
      </c>
      <c r="K9" s="7">
        <f t="shared" si="2"/>
        <v>0</v>
      </c>
      <c r="L9" s="7">
        <f t="shared" si="3"/>
        <v>0</v>
      </c>
      <c r="M9">
        <v>8</v>
      </c>
    </row>
    <row r="10" spans="1:13" x14ac:dyDescent="0.35">
      <c r="A10" t="s">
        <v>17</v>
      </c>
      <c r="B10">
        <v>5</v>
      </c>
      <c r="D10">
        <v>2</v>
      </c>
      <c r="E10">
        <v>1</v>
      </c>
      <c r="F10">
        <v>8</v>
      </c>
      <c r="H10" t="s">
        <v>17</v>
      </c>
      <c r="I10" s="7">
        <f t="shared" si="0"/>
        <v>0.625</v>
      </c>
      <c r="J10" s="7">
        <f t="shared" si="1"/>
        <v>0</v>
      </c>
      <c r="K10" s="7">
        <f t="shared" si="2"/>
        <v>0.25</v>
      </c>
      <c r="L10" s="7">
        <f t="shared" si="3"/>
        <v>0.125</v>
      </c>
      <c r="M10">
        <v>8</v>
      </c>
    </row>
    <row r="11" spans="1:13" x14ac:dyDescent="0.35">
      <c r="A11" t="s">
        <v>259</v>
      </c>
      <c r="B11">
        <v>7</v>
      </c>
      <c r="F11">
        <v>7</v>
      </c>
      <c r="H11" t="s">
        <v>259</v>
      </c>
      <c r="I11" s="7">
        <f t="shared" si="0"/>
        <v>1</v>
      </c>
      <c r="J11" s="7">
        <f t="shared" si="1"/>
        <v>0</v>
      </c>
      <c r="K11" s="7">
        <f t="shared" si="2"/>
        <v>0</v>
      </c>
      <c r="L11" s="7">
        <f t="shared" si="3"/>
        <v>0</v>
      </c>
      <c r="M11">
        <v>7</v>
      </c>
    </row>
    <row r="12" spans="1:13" x14ac:dyDescent="0.35">
      <c r="A12" t="s">
        <v>93</v>
      </c>
      <c r="C12">
        <v>1</v>
      </c>
      <c r="D12">
        <v>5</v>
      </c>
      <c r="E12">
        <v>1</v>
      </c>
      <c r="F12">
        <v>7</v>
      </c>
      <c r="H12" t="s">
        <v>93</v>
      </c>
      <c r="I12" s="7">
        <f t="shared" si="0"/>
        <v>0</v>
      </c>
      <c r="J12" s="7">
        <f t="shared" si="1"/>
        <v>0.14285714285714285</v>
      </c>
      <c r="K12" s="7">
        <f t="shared" si="2"/>
        <v>0.7142857142857143</v>
      </c>
      <c r="L12" s="7">
        <f t="shared" si="3"/>
        <v>0.14285714285714285</v>
      </c>
      <c r="M12">
        <v>7</v>
      </c>
    </row>
    <row r="13" spans="1:13" x14ac:dyDescent="0.35">
      <c r="A13" t="s">
        <v>102</v>
      </c>
      <c r="B13">
        <v>2</v>
      </c>
      <c r="C13">
        <v>4</v>
      </c>
      <c r="D13">
        <v>1</v>
      </c>
      <c r="F13">
        <v>7</v>
      </c>
      <c r="H13" t="s">
        <v>102</v>
      </c>
      <c r="I13" s="7">
        <f t="shared" si="0"/>
        <v>0.2857142857142857</v>
      </c>
      <c r="J13" s="7">
        <f t="shared" si="1"/>
        <v>0.5714285714285714</v>
      </c>
      <c r="K13" s="7">
        <f t="shared" si="2"/>
        <v>0.14285714285714285</v>
      </c>
      <c r="L13" s="7">
        <f t="shared" si="3"/>
        <v>0</v>
      </c>
      <c r="M13">
        <v>7</v>
      </c>
    </row>
    <row r="14" spans="1:13" x14ac:dyDescent="0.35">
      <c r="A14" t="s">
        <v>40</v>
      </c>
      <c r="B14">
        <v>4</v>
      </c>
      <c r="D14">
        <v>1</v>
      </c>
      <c r="E14">
        <v>1</v>
      </c>
      <c r="F14">
        <v>6</v>
      </c>
      <c r="H14" t="s">
        <v>40</v>
      </c>
      <c r="I14" s="7">
        <f t="shared" si="0"/>
        <v>0.66666666666666663</v>
      </c>
      <c r="J14" s="7">
        <f t="shared" si="1"/>
        <v>0</v>
      </c>
      <c r="K14" s="7">
        <f t="shared" si="2"/>
        <v>0.16666666666666666</v>
      </c>
      <c r="L14" s="7">
        <f t="shared" si="3"/>
        <v>0.16666666666666666</v>
      </c>
      <c r="M14">
        <v>6</v>
      </c>
    </row>
    <row r="15" spans="1:13" x14ac:dyDescent="0.35">
      <c r="A15" t="s">
        <v>64</v>
      </c>
      <c r="B15">
        <v>6</v>
      </c>
      <c r="F15">
        <v>6</v>
      </c>
      <c r="H15" t="s">
        <v>64</v>
      </c>
      <c r="I15" s="7">
        <f t="shared" si="0"/>
        <v>1</v>
      </c>
      <c r="J15" s="7">
        <f t="shared" si="1"/>
        <v>0</v>
      </c>
      <c r="K15" s="7">
        <f t="shared" si="2"/>
        <v>0</v>
      </c>
      <c r="L15" s="7">
        <f t="shared" si="3"/>
        <v>0</v>
      </c>
      <c r="M15">
        <v>6</v>
      </c>
    </row>
    <row r="16" spans="1:13" x14ac:dyDescent="0.35">
      <c r="A16" t="s">
        <v>269</v>
      </c>
      <c r="C16">
        <v>3</v>
      </c>
      <c r="D16">
        <v>1</v>
      </c>
      <c r="F16">
        <v>4</v>
      </c>
      <c r="H16" t="s">
        <v>269</v>
      </c>
      <c r="I16" s="7">
        <f t="shared" si="0"/>
        <v>0</v>
      </c>
      <c r="J16" s="7">
        <f t="shared" si="1"/>
        <v>0.75</v>
      </c>
      <c r="K16" s="7">
        <f t="shared" si="2"/>
        <v>0.25</v>
      </c>
      <c r="L16" s="7">
        <f t="shared" si="3"/>
        <v>0</v>
      </c>
      <c r="M16">
        <v>4</v>
      </c>
    </row>
    <row r="17" spans="1:13" x14ac:dyDescent="0.35">
      <c r="A17" t="s">
        <v>85</v>
      </c>
      <c r="B17">
        <v>3</v>
      </c>
      <c r="F17">
        <v>3</v>
      </c>
      <c r="H17" t="s">
        <v>85</v>
      </c>
      <c r="I17" s="7">
        <f t="shared" si="0"/>
        <v>1</v>
      </c>
      <c r="J17" s="7">
        <f t="shared" si="1"/>
        <v>0</v>
      </c>
      <c r="K17" s="7">
        <f t="shared" si="2"/>
        <v>0</v>
      </c>
      <c r="L17" s="7">
        <f t="shared" si="3"/>
        <v>0</v>
      </c>
      <c r="M17">
        <v>3</v>
      </c>
    </row>
    <row r="18" spans="1:13" x14ac:dyDescent="0.35">
      <c r="A18" t="s">
        <v>205</v>
      </c>
      <c r="C18">
        <v>3</v>
      </c>
      <c r="F18">
        <v>3</v>
      </c>
      <c r="H18" t="s">
        <v>205</v>
      </c>
      <c r="I18" s="7">
        <f t="shared" si="0"/>
        <v>0</v>
      </c>
      <c r="J18" s="7">
        <f t="shared" si="1"/>
        <v>1</v>
      </c>
      <c r="K18" s="7">
        <f t="shared" si="2"/>
        <v>0</v>
      </c>
      <c r="L18" s="7">
        <f t="shared" si="3"/>
        <v>0</v>
      </c>
      <c r="M18">
        <v>3</v>
      </c>
    </row>
    <row r="19" spans="1:13" x14ac:dyDescent="0.35">
      <c r="A19" t="s">
        <v>210</v>
      </c>
      <c r="C19">
        <v>3</v>
      </c>
      <c r="F19">
        <v>3</v>
      </c>
      <c r="H19" t="s">
        <v>210</v>
      </c>
      <c r="I19" s="7">
        <f t="shared" si="0"/>
        <v>0</v>
      </c>
      <c r="J19" s="7">
        <f t="shared" si="1"/>
        <v>1</v>
      </c>
      <c r="K19" s="7">
        <f t="shared" si="2"/>
        <v>0</v>
      </c>
      <c r="L19" s="7">
        <f t="shared" si="3"/>
        <v>0</v>
      </c>
      <c r="M19">
        <v>3</v>
      </c>
    </row>
    <row r="20" spans="1:13" x14ac:dyDescent="0.35">
      <c r="A20" t="s">
        <v>77</v>
      </c>
      <c r="B20">
        <v>1</v>
      </c>
      <c r="C20">
        <v>1</v>
      </c>
      <c r="F20">
        <v>2</v>
      </c>
      <c r="H20" t="s">
        <v>77</v>
      </c>
      <c r="I20" s="7">
        <f t="shared" si="0"/>
        <v>0.5</v>
      </c>
      <c r="J20" s="7">
        <f t="shared" si="1"/>
        <v>0.5</v>
      </c>
      <c r="K20" s="7">
        <f t="shared" si="2"/>
        <v>0</v>
      </c>
      <c r="L20" s="7">
        <f t="shared" si="3"/>
        <v>0</v>
      </c>
      <c r="M20">
        <v>2</v>
      </c>
    </row>
    <row r="21" spans="1:13" x14ac:dyDescent="0.35">
      <c r="A21" t="s">
        <v>256</v>
      </c>
      <c r="B21">
        <v>2</v>
      </c>
      <c r="F21">
        <v>2</v>
      </c>
      <c r="H21" t="s">
        <v>256</v>
      </c>
      <c r="I21" s="7">
        <f t="shared" si="0"/>
        <v>1</v>
      </c>
      <c r="J21" s="7">
        <f t="shared" si="1"/>
        <v>0</v>
      </c>
      <c r="K21" s="7">
        <f t="shared" si="2"/>
        <v>0</v>
      </c>
      <c r="L21" s="7">
        <f t="shared" si="3"/>
        <v>0</v>
      </c>
      <c r="M21">
        <v>2</v>
      </c>
    </row>
    <row r="22" spans="1:13" x14ac:dyDescent="0.35">
      <c r="A22" t="s">
        <v>252</v>
      </c>
      <c r="C22">
        <v>2</v>
      </c>
      <c r="F22">
        <v>2</v>
      </c>
      <c r="H22" t="s">
        <v>252</v>
      </c>
      <c r="I22" s="7">
        <f t="shared" si="0"/>
        <v>0</v>
      </c>
      <c r="J22" s="7">
        <f t="shared" si="1"/>
        <v>1</v>
      </c>
      <c r="K22" s="7">
        <f t="shared" si="2"/>
        <v>0</v>
      </c>
      <c r="L22" s="7">
        <f t="shared" si="3"/>
        <v>0</v>
      </c>
      <c r="M22">
        <v>2</v>
      </c>
    </row>
    <row r="23" spans="1:13" x14ac:dyDescent="0.35">
      <c r="A23" t="s">
        <v>74</v>
      </c>
      <c r="D23">
        <v>1</v>
      </c>
      <c r="F23">
        <v>1</v>
      </c>
      <c r="H23" t="s">
        <v>74</v>
      </c>
      <c r="I23" s="7">
        <f t="shared" si="0"/>
        <v>0</v>
      </c>
      <c r="J23" s="7">
        <f t="shared" si="1"/>
        <v>0</v>
      </c>
      <c r="K23" s="7">
        <f t="shared" si="2"/>
        <v>1</v>
      </c>
      <c r="L23" s="7">
        <f t="shared" si="3"/>
        <v>0</v>
      </c>
      <c r="M23">
        <v>1</v>
      </c>
    </row>
    <row r="24" spans="1:13" x14ac:dyDescent="0.35">
      <c r="A24" t="s">
        <v>81</v>
      </c>
      <c r="B24">
        <v>1</v>
      </c>
      <c r="F24">
        <v>1</v>
      </c>
      <c r="H24" t="s">
        <v>81</v>
      </c>
      <c r="I24" s="7">
        <f t="shared" si="0"/>
        <v>1</v>
      </c>
      <c r="J24" s="7">
        <f t="shared" si="1"/>
        <v>0</v>
      </c>
      <c r="K24" s="7">
        <f t="shared" si="2"/>
        <v>0</v>
      </c>
      <c r="L24" s="7">
        <f t="shared" si="3"/>
        <v>0</v>
      </c>
      <c r="M24">
        <v>1</v>
      </c>
    </row>
    <row r="25" spans="1:13" x14ac:dyDescent="0.35">
      <c r="A25" t="s">
        <v>282</v>
      </c>
      <c r="B25">
        <v>115</v>
      </c>
      <c r="C25">
        <v>26</v>
      </c>
      <c r="D25">
        <v>13</v>
      </c>
      <c r="E25">
        <v>6</v>
      </c>
      <c r="F25">
        <v>160</v>
      </c>
      <c r="H25" t="s">
        <v>282</v>
      </c>
      <c r="I25" s="7">
        <f t="shared" si="0"/>
        <v>0.71875</v>
      </c>
      <c r="J25" s="7">
        <f t="shared" si="1"/>
        <v>0.16250000000000001</v>
      </c>
      <c r="K25" s="7">
        <f t="shared" si="2"/>
        <v>8.1250000000000003E-2</v>
      </c>
      <c r="L25" s="7">
        <f t="shared" si="3"/>
        <v>3.7499999999999999E-2</v>
      </c>
      <c r="M25">
        <v>160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429E7-5CE2-4429-A269-2B3036EFEF98}">
  <dimension ref="A2:M25"/>
  <sheetViews>
    <sheetView topLeftCell="K13" workbookViewId="0">
      <selection activeCell="N12" sqref="N12"/>
    </sheetView>
  </sheetViews>
  <sheetFormatPr baseColWidth="10" defaultRowHeight="14.5" x14ac:dyDescent="0.35"/>
  <sheetData>
    <row r="2" spans="1:13" x14ac:dyDescent="0.35">
      <c r="A2" s="2" t="s">
        <v>286</v>
      </c>
    </row>
    <row r="4" spans="1:13" x14ac:dyDescent="0.35">
      <c r="A4" s="2" t="s">
        <v>281</v>
      </c>
      <c r="B4" s="2" t="s">
        <v>12</v>
      </c>
      <c r="C4" s="2" t="s">
        <v>13</v>
      </c>
      <c r="D4" s="2" t="s">
        <v>21</v>
      </c>
      <c r="E4" s="2" t="s">
        <v>14</v>
      </c>
      <c r="F4" s="2" t="s">
        <v>282</v>
      </c>
      <c r="H4" s="2" t="s">
        <v>281</v>
      </c>
      <c r="I4" s="2" t="s">
        <v>12</v>
      </c>
      <c r="J4" s="2" t="s">
        <v>13</v>
      </c>
      <c r="K4" s="2" t="s">
        <v>21</v>
      </c>
      <c r="L4" s="2" t="s">
        <v>14</v>
      </c>
      <c r="M4" s="2" t="s">
        <v>282</v>
      </c>
    </row>
    <row r="5" spans="1:13" x14ac:dyDescent="0.35">
      <c r="A5" t="s">
        <v>137</v>
      </c>
      <c r="B5">
        <v>52</v>
      </c>
      <c r="F5">
        <v>52</v>
      </c>
      <c r="H5" t="s">
        <v>137</v>
      </c>
      <c r="I5" s="7">
        <f>B5/$F5</f>
        <v>1</v>
      </c>
      <c r="J5" s="7">
        <f>C5/$F5</f>
        <v>0</v>
      </c>
      <c r="K5" s="7">
        <f>D5/$F5</f>
        <v>0</v>
      </c>
      <c r="L5" s="7">
        <f>E5/$F5</f>
        <v>0</v>
      </c>
      <c r="M5">
        <v>52</v>
      </c>
    </row>
    <row r="6" spans="1:13" x14ac:dyDescent="0.35">
      <c r="A6" t="s">
        <v>228</v>
      </c>
      <c r="B6">
        <v>15</v>
      </c>
      <c r="D6">
        <v>2</v>
      </c>
      <c r="F6">
        <v>17</v>
      </c>
      <c r="H6" t="s">
        <v>228</v>
      </c>
      <c r="I6" s="7">
        <f t="shared" ref="I6:I25" si="0">B6/$F6</f>
        <v>0.88235294117647056</v>
      </c>
      <c r="J6" s="7">
        <f t="shared" ref="J6:J25" si="1">C6/$F6</f>
        <v>0</v>
      </c>
      <c r="K6" s="7">
        <f t="shared" ref="K6:K25" si="2">D6/$F6</f>
        <v>0.11764705882352941</v>
      </c>
      <c r="L6" s="7">
        <f t="shared" ref="L6:L25" si="3">E6/$F6</f>
        <v>0</v>
      </c>
      <c r="M6">
        <v>17</v>
      </c>
    </row>
    <row r="7" spans="1:13" x14ac:dyDescent="0.35">
      <c r="A7" t="s">
        <v>116</v>
      </c>
      <c r="B7">
        <v>11</v>
      </c>
      <c r="E7">
        <v>1</v>
      </c>
      <c r="F7">
        <v>12</v>
      </c>
      <c r="H7" t="s">
        <v>116</v>
      </c>
      <c r="I7" s="7">
        <f t="shared" si="0"/>
        <v>0.91666666666666663</v>
      </c>
      <c r="J7" s="7">
        <f t="shared" si="1"/>
        <v>0</v>
      </c>
      <c r="K7" s="7">
        <f t="shared" si="2"/>
        <v>0</v>
      </c>
      <c r="L7" s="7">
        <f t="shared" si="3"/>
        <v>8.3333333333333329E-2</v>
      </c>
      <c r="M7">
        <v>12</v>
      </c>
    </row>
    <row r="8" spans="1:13" x14ac:dyDescent="0.35">
      <c r="A8" t="s">
        <v>215</v>
      </c>
      <c r="B8">
        <v>9</v>
      </c>
      <c r="F8">
        <v>9</v>
      </c>
      <c r="H8" t="s">
        <v>215</v>
      </c>
      <c r="I8" s="7">
        <f t="shared" si="0"/>
        <v>1</v>
      </c>
      <c r="J8" s="7">
        <f t="shared" si="1"/>
        <v>0</v>
      </c>
      <c r="K8" s="7">
        <f t="shared" si="2"/>
        <v>0</v>
      </c>
      <c r="L8" s="7">
        <f t="shared" si="3"/>
        <v>0</v>
      </c>
      <c r="M8">
        <v>9</v>
      </c>
    </row>
    <row r="9" spans="1:13" x14ac:dyDescent="0.35">
      <c r="A9" t="s">
        <v>49</v>
      </c>
      <c r="B9">
        <v>5</v>
      </c>
      <c r="C9">
        <v>1</v>
      </c>
      <c r="E9">
        <v>2</v>
      </c>
      <c r="F9">
        <v>8</v>
      </c>
      <c r="H9" t="s">
        <v>49</v>
      </c>
      <c r="I9" s="7">
        <f t="shared" si="0"/>
        <v>0.625</v>
      </c>
      <c r="J9" s="7">
        <f t="shared" si="1"/>
        <v>0.125</v>
      </c>
      <c r="K9" s="7">
        <f t="shared" si="2"/>
        <v>0</v>
      </c>
      <c r="L9" s="7">
        <f t="shared" si="3"/>
        <v>0.25</v>
      </c>
      <c r="M9">
        <v>8</v>
      </c>
    </row>
    <row r="10" spans="1:13" x14ac:dyDescent="0.35">
      <c r="A10" t="s">
        <v>17</v>
      </c>
      <c r="B10">
        <v>5</v>
      </c>
      <c r="C10">
        <v>1</v>
      </c>
      <c r="D10">
        <v>2</v>
      </c>
      <c r="F10">
        <v>8</v>
      </c>
      <c r="H10" t="s">
        <v>17</v>
      </c>
      <c r="I10" s="7">
        <f t="shared" si="0"/>
        <v>0.625</v>
      </c>
      <c r="J10" s="7">
        <f t="shared" si="1"/>
        <v>0.125</v>
      </c>
      <c r="K10" s="7">
        <f t="shared" si="2"/>
        <v>0.25</v>
      </c>
      <c r="L10" s="7">
        <f t="shared" si="3"/>
        <v>0</v>
      </c>
      <c r="M10">
        <v>8</v>
      </c>
    </row>
    <row r="11" spans="1:13" x14ac:dyDescent="0.35">
      <c r="A11" t="s">
        <v>259</v>
      </c>
      <c r="B11">
        <v>7</v>
      </c>
      <c r="F11">
        <v>7</v>
      </c>
      <c r="H11" t="s">
        <v>259</v>
      </c>
      <c r="I11" s="7">
        <f t="shared" si="0"/>
        <v>1</v>
      </c>
      <c r="J11" s="7">
        <f t="shared" si="1"/>
        <v>0</v>
      </c>
      <c r="K11" s="7">
        <f t="shared" si="2"/>
        <v>0</v>
      </c>
      <c r="L11" s="7">
        <f t="shared" si="3"/>
        <v>0</v>
      </c>
      <c r="M11">
        <v>7</v>
      </c>
    </row>
    <row r="12" spans="1:13" x14ac:dyDescent="0.35">
      <c r="A12" t="s">
        <v>93</v>
      </c>
      <c r="D12">
        <v>6</v>
      </c>
      <c r="E12">
        <v>1</v>
      </c>
      <c r="F12">
        <v>7</v>
      </c>
      <c r="H12" t="s">
        <v>93</v>
      </c>
      <c r="I12" s="7">
        <f t="shared" si="0"/>
        <v>0</v>
      </c>
      <c r="J12" s="7">
        <f t="shared" si="1"/>
        <v>0</v>
      </c>
      <c r="K12" s="7">
        <f t="shared" si="2"/>
        <v>0.8571428571428571</v>
      </c>
      <c r="L12" s="7">
        <f t="shared" si="3"/>
        <v>0.14285714285714285</v>
      </c>
      <c r="M12">
        <v>7</v>
      </c>
    </row>
    <row r="13" spans="1:13" x14ac:dyDescent="0.35">
      <c r="A13" t="s">
        <v>102</v>
      </c>
      <c r="B13">
        <v>1</v>
      </c>
      <c r="C13">
        <v>6</v>
      </c>
      <c r="F13">
        <v>7</v>
      </c>
      <c r="H13" t="s">
        <v>102</v>
      </c>
      <c r="I13" s="7">
        <f t="shared" si="0"/>
        <v>0.14285714285714285</v>
      </c>
      <c r="J13" s="7">
        <f t="shared" si="1"/>
        <v>0.8571428571428571</v>
      </c>
      <c r="K13" s="7">
        <f t="shared" si="2"/>
        <v>0</v>
      </c>
      <c r="L13" s="7">
        <f t="shared" si="3"/>
        <v>0</v>
      </c>
      <c r="M13">
        <v>7</v>
      </c>
    </row>
    <row r="14" spans="1:13" x14ac:dyDescent="0.35">
      <c r="A14" t="s">
        <v>40</v>
      </c>
      <c r="B14">
        <v>4</v>
      </c>
      <c r="E14">
        <v>2</v>
      </c>
      <c r="F14">
        <v>6</v>
      </c>
      <c r="H14" t="s">
        <v>40</v>
      </c>
      <c r="I14" s="7">
        <f t="shared" si="0"/>
        <v>0.66666666666666663</v>
      </c>
      <c r="J14" s="7">
        <f t="shared" si="1"/>
        <v>0</v>
      </c>
      <c r="K14" s="7">
        <f t="shared" si="2"/>
        <v>0</v>
      </c>
      <c r="L14" s="7">
        <f t="shared" si="3"/>
        <v>0.33333333333333331</v>
      </c>
      <c r="M14">
        <v>6</v>
      </c>
    </row>
    <row r="15" spans="1:13" x14ac:dyDescent="0.35">
      <c r="A15" t="s">
        <v>64</v>
      </c>
      <c r="B15">
        <v>6</v>
      </c>
      <c r="F15">
        <v>6</v>
      </c>
      <c r="H15" t="s">
        <v>64</v>
      </c>
      <c r="I15" s="7">
        <f t="shared" si="0"/>
        <v>1</v>
      </c>
      <c r="J15" s="7">
        <f t="shared" si="1"/>
        <v>0</v>
      </c>
      <c r="K15" s="7">
        <f t="shared" si="2"/>
        <v>0</v>
      </c>
      <c r="L15" s="7">
        <f t="shared" si="3"/>
        <v>0</v>
      </c>
      <c r="M15">
        <v>6</v>
      </c>
    </row>
    <row r="16" spans="1:13" x14ac:dyDescent="0.35">
      <c r="A16" t="s">
        <v>269</v>
      </c>
      <c r="D16">
        <v>4</v>
      </c>
      <c r="F16">
        <v>4</v>
      </c>
      <c r="H16" t="s">
        <v>269</v>
      </c>
      <c r="I16" s="7">
        <f t="shared" si="0"/>
        <v>0</v>
      </c>
      <c r="J16" s="7">
        <f t="shared" si="1"/>
        <v>0</v>
      </c>
      <c r="K16" s="7">
        <f t="shared" si="2"/>
        <v>1</v>
      </c>
      <c r="L16" s="7">
        <f t="shared" si="3"/>
        <v>0</v>
      </c>
      <c r="M16">
        <v>4</v>
      </c>
    </row>
    <row r="17" spans="1:13" x14ac:dyDescent="0.35">
      <c r="A17" t="s">
        <v>85</v>
      </c>
      <c r="B17">
        <v>2</v>
      </c>
      <c r="C17">
        <v>1</v>
      </c>
      <c r="F17">
        <v>3</v>
      </c>
      <c r="H17" t="s">
        <v>85</v>
      </c>
      <c r="I17" s="7">
        <f t="shared" si="0"/>
        <v>0.66666666666666663</v>
      </c>
      <c r="J17" s="7">
        <f t="shared" si="1"/>
        <v>0.33333333333333331</v>
      </c>
      <c r="K17" s="7">
        <f t="shared" si="2"/>
        <v>0</v>
      </c>
      <c r="L17" s="7">
        <f t="shared" si="3"/>
        <v>0</v>
      </c>
      <c r="M17">
        <v>3</v>
      </c>
    </row>
    <row r="18" spans="1:13" x14ac:dyDescent="0.35">
      <c r="A18" t="s">
        <v>205</v>
      </c>
      <c r="D18">
        <v>3</v>
      </c>
      <c r="F18">
        <v>3</v>
      </c>
      <c r="H18" t="s">
        <v>205</v>
      </c>
      <c r="I18" s="7">
        <f t="shared" si="0"/>
        <v>0</v>
      </c>
      <c r="J18" s="7">
        <f t="shared" si="1"/>
        <v>0</v>
      </c>
      <c r="K18" s="7">
        <f t="shared" si="2"/>
        <v>1</v>
      </c>
      <c r="L18" s="7">
        <f t="shared" si="3"/>
        <v>0</v>
      </c>
      <c r="M18">
        <v>3</v>
      </c>
    </row>
    <row r="19" spans="1:13" x14ac:dyDescent="0.35">
      <c r="A19" t="s">
        <v>210</v>
      </c>
      <c r="D19">
        <v>3</v>
      </c>
      <c r="F19">
        <v>3</v>
      </c>
      <c r="H19" t="s">
        <v>210</v>
      </c>
      <c r="I19" s="7">
        <f t="shared" si="0"/>
        <v>0</v>
      </c>
      <c r="J19" s="7">
        <f t="shared" si="1"/>
        <v>0</v>
      </c>
      <c r="K19" s="7">
        <f t="shared" si="2"/>
        <v>1</v>
      </c>
      <c r="L19" s="7">
        <f t="shared" si="3"/>
        <v>0</v>
      </c>
      <c r="M19">
        <v>3</v>
      </c>
    </row>
    <row r="20" spans="1:13" x14ac:dyDescent="0.35">
      <c r="A20" t="s">
        <v>77</v>
      </c>
      <c r="B20">
        <v>1</v>
      </c>
      <c r="D20">
        <v>1</v>
      </c>
      <c r="F20">
        <v>2</v>
      </c>
      <c r="H20" t="s">
        <v>77</v>
      </c>
      <c r="I20" s="7">
        <f t="shared" si="0"/>
        <v>0.5</v>
      </c>
      <c r="J20" s="7">
        <f t="shared" si="1"/>
        <v>0</v>
      </c>
      <c r="K20" s="7">
        <f t="shared" si="2"/>
        <v>0.5</v>
      </c>
      <c r="L20" s="7">
        <f t="shared" si="3"/>
        <v>0</v>
      </c>
      <c r="M20">
        <v>2</v>
      </c>
    </row>
    <row r="21" spans="1:13" x14ac:dyDescent="0.35">
      <c r="A21" t="s">
        <v>256</v>
      </c>
      <c r="B21">
        <v>2</v>
      </c>
      <c r="F21">
        <v>2</v>
      </c>
      <c r="H21" t="s">
        <v>256</v>
      </c>
      <c r="I21" s="7">
        <f t="shared" si="0"/>
        <v>1</v>
      </c>
      <c r="J21" s="7">
        <f t="shared" si="1"/>
        <v>0</v>
      </c>
      <c r="K21" s="7">
        <f t="shared" si="2"/>
        <v>0</v>
      </c>
      <c r="L21" s="7">
        <f t="shared" si="3"/>
        <v>0</v>
      </c>
      <c r="M21">
        <v>2</v>
      </c>
    </row>
    <row r="22" spans="1:13" x14ac:dyDescent="0.35">
      <c r="A22" t="s">
        <v>252</v>
      </c>
      <c r="D22">
        <v>2</v>
      </c>
      <c r="F22">
        <v>2</v>
      </c>
      <c r="H22" t="s">
        <v>252</v>
      </c>
      <c r="I22" s="7">
        <f t="shared" si="0"/>
        <v>0</v>
      </c>
      <c r="J22" s="7">
        <f t="shared" si="1"/>
        <v>0</v>
      </c>
      <c r="K22" s="7">
        <f t="shared" si="2"/>
        <v>1</v>
      </c>
      <c r="L22" s="7">
        <f t="shared" si="3"/>
        <v>0</v>
      </c>
      <c r="M22">
        <v>2</v>
      </c>
    </row>
    <row r="23" spans="1:13" x14ac:dyDescent="0.35">
      <c r="A23" t="s">
        <v>74</v>
      </c>
      <c r="D23">
        <v>1</v>
      </c>
      <c r="F23">
        <v>1</v>
      </c>
      <c r="H23" t="s">
        <v>74</v>
      </c>
      <c r="I23" s="7">
        <f t="shared" si="0"/>
        <v>0</v>
      </c>
      <c r="J23" s="7">
        <f t="shared" si="1"/>
        <v>0</v>
      </c>
      <c r="K23" s="7">
        <f t="shared" si="2"/>
        <v>1</v>
      </c>
      <c r="L23" s="7">
        <f t="shared" si="3"/>
        <v>0</v>
      </c>
      <c r="M23">
        <v>1</v>
      </c>
    </row>
    <row r="24" spans="1:13" x14ac:dyDescent="0.35">
      <c r="A24" t="s">
        <v>81</v>
      </c>
      <c r="B24">
        <v>1</v>
      </c>
      <c r="F24">
        <v>1</v>
      </c>
      <c r="H24" t="s">
        <v>81</v>
      </c>
      <c r="I24" s="7">
        <f t="shared" si="0"/>
        <v>1</v>
      </c>
      <c r="J24" s="7">
        <f t="shared" si="1"/>
        <v>0</v>
      </c>
      <c r="K24" s="7">
        <f t="shared" si="2"/>
        <v>0</v>
      </c>
      <c r="L24" s="7">
        <f t="shared" si="3"/>
        <v>0</v>
      </c>
      <c r="M24">
        <v>1</v>
      </c>
    </row>
    <row r="25" spans="1:13" x14ac:dyDescent="0.35">
      <c r="A25" t="s">
        <v>282</v>
      </c>
      <c r="B25">
        <v>121</v>
      </c>
      <c r="C25">
        <v>9</v>
      </c>
      <c r="D25">
        <v>24</v>
      </c>
      <c r="E25">
        <v>6</v>
      </c>
      <c r="F25">
        <v>160</v>
      </c>
      <c r="H25" t="s">
        <v>282</v>
      </c>
      <c r="I25" s="7">
        <f t="shared" si="0"/>
        <v>0.75624999999999998</v>
      </c>
      <c r="J25" s="7">
        <f t="shared" si="1"/>
        <v>5.6250000000000001E-2</v>
      </c>
      <c r="K25" s="7">
        <f t="shared" si="2"/>
        <v>0.15</v>
      </c>
      <c r="L25" s="7">
        <f t="shared" si="3"/>
        <v>3.7499999999999999E-2</v>
      </c>
      <c r="M25">
        <v>160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1DF97-0D31-4DB9-A4F7-BC6964187B2E}">
  <dimension ref="A2:M25"/>
  <sheetViews>
    <sheetView topLeftCell="M11" workbookViewId="0">
      <selection activeCell="N10" sqref="N10"/>
    </sheetView>
  </sheetViews>
  <sheetFormatPr baseColWidth="10" defaultRowHeight="14.5" x14ac:dyDescent="0.35"/>
  <sheetData>
    <row r="2" spans="1:13" x14ac:dyDescent="0.35">
      <c r="A2" s="2" t="s">
        <v>287</v>
      </c>
    </row>
    <row r="4" spans="1:13" x14ac:dyDescent="0.35">
      <c r="A4" s="2" t="s">
        <v>281</v>
      </c>
      <c r="B4" s="2" t="s">
        <v>12</v>
      </c>
      <c r="C4" s="2" t="s">
        <v>13</v>
      </c>
      <c r="D4" s="2" t="s">
        <v>21</v>
      </c>
      <c r="E4" s="2" t="s">
        <v>14</v>
      </c>
      <c r="F4" s="2" t="s">
        <v>282</v>
      </c>
      <c r="H4" s="2" t="s">
        <v>281</v>
      </c>
      <c r="I4" s="2" t="s">
        <v>12</v>
      </c>
      <c r="J4" s="2" t="s">
        <v>13</v>
      </c>
      <c r="K4" s="2" t="s">
        <v>21</v>
      </c>
      <c r="L4" s="2" t="s">
        <v>14</v>
      </c>
      <c r="M4" s="2" t="s">
        <v>282</v>
      </c>
    </row>
    <row r="5" spans="1:13" x14ac:dyDescent="0.35">
      <c r="A5" t="s">
        <v>137</v>
      </c>
      <c r="B5">
        <v>52</v>
      </c>
      <c r="F5">
        <v>52</v>
      </c>
      <c r="H5" t="s">
        <v>137</v>
      </c>
      <c r="I5" s="7">
        <f>B5/$F5</f>
        <v>1</v>
      </c>
      <c r="J5" s="7">
        <f>C5/$F5</f>
        <v>0</v>
      </c>
      <c r="K5" s="7">
        <f>D5/$F5</f>
        <v>0</v>
      </c>
      <c r="L5" s="7">
        <f>E5/$F5</f>
        <v>0</v>
      </c>
      <c r="M5">
        <v>52</v>
      </c>
    </row>
    <row r="6" spans="1:13" x14ac:dyDescent="0.35">
      <c r="A6" t="s">
        <v>228</v>
      </c>
      <c r="B6">
        <v>17</v>
      </c>
      <c r="F6">
        <v>17</v>
      </c>
      <c r="H6" t="s">
        <v>228</v>
      </c>
      <c r="I6" s="7">
        <f t="shared" ref="I6:I25" si="0">B6/$F6</f>
        <v>1</v>
      </c>
      <c r="J6" s="7">
        <f t="shared" ref="J6:J25" si="1">C6/$F6</f>
        <v>0</v>
      </c>
      <c r="K6" s="7">
        <f t="shared" ref="K6:K25" si="2">D6/$F6</f>
        <v>0</v>
      </c>
      <c r="L6" s="7">
        <f t="shared" ref="L6:L25" si="3">E6/$F6</f>
        <v>0</v>
      </c>
      <c r="M6">
        <v>17</v>
      </c>
    </row>
    <row r="7" spans="1:13" x14ac:dyDescent="0.35">
      <c r="A7" t="s">
        <v>116</v>
      </c>
      <c r="B7">
        <v>11</v>
      </c>
      <c r="E7">
        <v>1</v>
      </c>
      <c r="F7">
        <v>12</v>
      </c>
      <c r="H7" t="s">
        <v>116</v>
      </c>
      <c r="I7" s="7">
        <f t="shared" si="0"/>
        <v>0.91666666666666663</v>
      </c>
      <c r="J7" s="7">
        <f t="shared" si="1"/>
        <v>0</v>
      </c>
      <c r="K7" s="7">
        <f t="shared" si="2"/>
        <v>0</v>
      </c>
      <c r="L7" s="7">
        <f t="shared" si="3"/>
        <v>8.3333333333333329E-2</v>
      </c>
      <c r="M7">
        <v>12</v>
      </c>
    </row>
    <row r="8" spans="1:13" x14ac:dyDescent="0.35">
      <c r="A8" t="s">
        <v>215</v>
      </c>
      <c r="B8">
        <v>9</v>
      </c>
      <c r="F8">
        <v>9</v>
      </c>
      <c r="H8" t="s">
        <v>215</v>
      </c>
      <c r="I8" s="7">
        <f t="shared" si="0"/>
        <v>1</v>
      </c>
      <c r="J8" s="7">
        <f t="shared" si="1"/>
        <v>0</v>
      </c>
      <c r="K8" s="7">
        <f t="shared" si="2"/>
        <v>0</v>
      </c>
      <c r="L8" s="7">
        <f t="shared" si="3"/>
        <v>0</v>
      </c>
      <c r="M8">
        <v>9</v>
      </c>
    </row>
    <row r="9" spans="1:13" x14ac:dyDescent="0.35">
      <c r="A9" t="s">
        <v>49</v>
      </c>
      <c r="B9">
        <v>5</v>
      </c>
      <c r="C9">
        <v>1</v>
      </c>
      <c r="E9">
        <v>2</v>
      </c>
      <c r="F9">
        <v>8</v>
      </c>
      <c r="H9" t="s">
        <v>49</v>
      </c>
      <c r="I9" s="7">
        <f t="shared" si="0"/>
        <v>0.625</v>
      </c>
      <c r="J9" s="7">
        <f t="shared" si="1"/>
        <v>0.125</v>
      </c>
      <c r="K9" s="7">
        <f t="shared" si="2"/>
        <v>0</v>
      </c>
      <c r="L9" s="7">
        <f t="shared" si="3"/>
        <v>0.25</v>
      </c>
      <c r="M9">
        <v>8</v>
      </c>
    </row>
    <row r="10" spans="1:13" x14ac:dyDescent="0.35">
      <c r="A10" t="s">
        <v>17</v>
      </c>
      <c r="B10">
        <v>7</v>
      </c>
      <c r="D10">
        <v>1</v>
      </c>
      <c r="F10">
        <v>8</v>
      </c>
      <c r="H10" t="s">
        <v>17</v>
      </c>
      <c r="I10" s="7">
        <f t="shared" si="0"/>
        <v>0.875</v>
      </c>
      <c r="J10" s="7">
        <f t="shared" si="1"/>
        <v>0</v>
      </c>
      <c r="K10" s="7">
        <f t="shared" si="2"/>
        <v>0.125</v>
      </c>
      <c r="L10" s="7">
        <f t="shared" si="3"/>
        <v>0</v>
      </c>
      <c r="M10">
        <v>8</v>
      </c>
    </row>
    <row r="11" spans="1:13" x14ac:dyDescent="0.35">
      <c r="A11" t="s">
        <v>259</v>
      </c>
      <c r="B11">
        <v>7</v>
      </c>
      <c r="F11">
        <v>7</v>
      </c>
      <c r="H11" t="s">
        <v>259</v>
      </c>
      <c r="I11" s="7">
        <f t="shared" si="0"/>
        <v>1</v>
      </c>
      <c r="J11" s="7">
        <f t="shared" si="1"/>
        <v>0</v>
      </c>
      <c r="K11" s="7">
        <f t="shared" si="2"/>
        <v>0</v>
      </c>
      <c r="L11" s="7">
        <f t="shared" si="3"/>
        <v>0</v>
      </c>
      <c r="M11">
        <v>7</v>
      </c>
    </row>
    <row r="12" spans="1:13" x14ac:dyDescent="0.35">
      <c r="A12" t="s">
        <v>93</v>
      </c>
      <c r="C12">
        <v>2</v>
      </c>
      <c r="D12">
        <v>4</v>
      </c>
      <c r="E12">
        <v>1</v>
      </c>
      <c r="F12">
        <v>7</v>
      </c>
      <c r="H12" t="s">
        <v>93</v>
      </c>
      <c r="I12" s="7">
        <f t="shared" si="0"/>
        <v>0</v>
      </c>
      <c r="J12" s="7">
        <f t="shared" si="1"/>
        <v>0.2857142857142857</v>
      </c>
      <c r="K12" s="7">
        <f t="shared" si="2"/>
        <v>0.5714285714285714</v>
      </c>
      <c r="L12" s="7">
        <f t="shared" si="3"/>
        <v>0.14285714285714285</v>
      </c>
      <c r="M12">
        <v>7</v>
      </c>
    </row>
    <row r="13" spans="1:13" x14ac:dyDescent="0.35">
      <c r="A13" t="s">
        <v>102</v>
      </c>
      <c r="B13">
        <v>1</v>
      </c>
      <c r="C13">
        <v>6</v>
      </c>
      <c r="F13">
        <v>7</v>
      </c>
      <c r="H13" t="s">
        <v>102</v>
      </c>
      <c r="I13" s="7">
        <f t="shared" si="0"/>
        <v>0.14285714285714285</v>
      </c>
      <c r="J13" s="7">
        <f t="shared" si="1"/>
        <v>0.8571428571428571</v>
      </c>
      <c r="K13" s="7">
        <f t="shared" si="2"/>
        <v>0</v>
      </c>
      <c r="L13" s="7">
        <f t="shared" si="3"/>
        <v>0</v>
      </c>
      <c r="M13">
        <v>7</v>
      </c>
    </row>
    <row r="14" spans="1:13" x14ac:dyDescent="0.35">
      <c r="A14" t="s">
        <v>40</v>
      </c>
      <c r="B14">
        <v>4</v>
      </c>
      <c r="E14">
        <v>2</v>
      </c>
      <c r="F14">
        <v>6</v>
      </c>
      <c r="H14" t="s">
        <v>40</v>
      </c>
      <c r="I14" s="7">
        <f t="shared" si="0"/>
        <v>0.66666666666666663</v>
      </c>
      <c r="J14" s="7">
        <f t="shared" si="1"/>
        <v>0</v>
      </c>
      <c r="K14" s="7">
        <f t="shared" si="2"/>
        <v>0</v>
      </c>
      <c r="L14" s="7">
        <f t="shared" si="3"/>
        <v>0.33333333333333331</v>
      </c>
      <c r="M14">
        <v>6</v>
      </c>
    </row>
    <row r="15" spans="1:13" x14ac:dyDescent="0.35">
      <c r="A15" t="s">
        <v>64</v>
      </c>
      <c r="B15">
        <v>6</v>
      </c>
      <c r="F15">
        <v>6</v>
      </c>
      <c r="H15" t="s">
        <v>64</v>
      </c>
      <c r="I15" s="7">
        <f t="shared" si="0"/>
        <v>1</v>
      </c>
      <c r="J15" s="7">
        <f t="shared" si="1"/>
        <v>0</v>
      </c>
      <c r="K15" s="7">
        <f t="shared" si="2"/>
        <v>0</v>
      </c>
      <c r="L15" s="7">
        <f t="shared" si="3"/>
        <v>0</v>
      </c>
      <c r="M15">
        <v>6</v>
      </c>
    </row>
    <row r="16" spans="1:13" x14ac:dyDescent="0.35">
      <c r="A16" t="s">
        <v>269</v>
      </c>
      <c r="B16">
        <v>4</v>
      </c>
      <c r="F16">
        <v>4</v>
      </c>
      <c r="H16" t="s">
        <v>269</v>
      </c>
      <c r="I16" s="7">
        <f t="shared" si="0"/>
        <v>1</v>
      </c>
      <c r="J16" s="7">
        <f t="shared" si="1"/>
        <v>0</v>
      </c>
      <c r="K16" s="7">
        <f t="shared" si="2"/>
        <v>0</v>
      </c>
      <c r="L16" s="7">
        <f t="shared" si="3"/>
        <v>0</v>
      </c>
      <c r="M16">
        <v>4</v>
      </c>
    </row>
    <row r="17" spans="1:13" x14ac:dyDescent="0.35">
      <c r="A17" t="s">
        <v>85</v>
      </c>
      <c r="B17">
        <v>2</v>
      </c>
      <c r="C17">
        <v>1</v>
      </c>
      <c r="F17">
        <v>3</v>
      </c>
      <c r="H17" t="s">
        <v>85</v>
      </c>
      <c r="I17" s="7">
        <f t="shared" si="0"/>
        <v>0.66666666666666663</v>
      </c>
      <c r="J17" s="7">
        <f t="shared" si="1"/>
        <v>0.33333333333333331</v>
      </c>
      <c r="K17" s="7">
        <f t="shared" si="2"/>
        <v>0</v>
      </c>
      <c r="L17" s="7">
        <f t="shared" si="3"/>
        <v>0</v>
      </c>
      <c r="M17">
        <v>3</v>
      </c>
    </row>
    <row r="18" spans="1:13" x14ac:dyDescent="0.35">
      <c r="A18" t="s">
        <v>205</v>
      </c>
      <c r="B18">
        <v>3</v>
      </c>
      <c r="F18">
        <v>3</v>
      </c>
      <c r="H18" t="s">
        <v>205</v>
      </c>
      <c r="I18" s="7">
        <f t="shared" si="0"/>
        <v>1</v>
      </c>
      <c r="J18" s="7">
        <f t="shared" si="1"/>
        <v>0</v>
      </c>
      <c r="K18" s="7">
        <f t="shared" si="2"/>
        <v>0</v>
      </c>
      <c r="L18" s="7">
        <f t="shared" si="3"/>
        <v>0</v>
      </c>
      <c r="M18">
        <v>3</v>
      </c>
    </row>
    <row r="19" spans="1:13" x14ac:dyDescent="0.35">
      <c r="A19" t="s">
        <v>210</v>
      </c>
      <c r="B19">
        <v>3</v>
      </c>
      <c r="F19">
        <v>3</v>
      </c>
      <c r="H19" t="s">
        <v>210</v>
      </c>
      <c r="I19" s="7">
        <f t="shared" si="0"/>
        <v>1</v>
      </c>
      <c r="J19" s="7">
        <f t="shared" si="1"/>
        <v>0</v>
      </c>
      <c r="K19" s="7">
        <f t="shared" si="2"/>
        <v>0</v>
      </c>
      <c r="L19" s="7">
        <f t="shared" si="3"/>
        <v>0</v>
      </c>
      <c r="M19">
        <v>3</v>
      </c>
    </row>
    <row r="20" spans="1:13" x14ac:dyDescent="0.35">
      <c r="A20" t="s">
        <v>77</v>
      </c>
      <c r="B20">
        <v>1</v>
      </c>
      <c r="D20">
        <v>1</v>
      </c>
      <c r="F20">
        <v>2</v>
      </c>
      <c r="H20" t="s">
        <v>77</v>
      </c>
      <c r="I20" s="7">
        <f t="shared" si="0"/>
        <v>0.5</v>
      </c>
      <c r="J20" s="7">
        <f t="shared" si="1"/>
        <v>0</v>
      </c>
      <c r="K20" s="7">
        <f t="shared" si="2"/>
        <v>0.5</v>
      </c>
      <c r="L20" s="7">
        <f t="shared" si="3"/>
        <v>0</v>
      </c>
      <c r="M20">
        <v>2</v>
      </c>
    </row>
    <row r="21" spans="1:13" x14ac:dyDescent="0.35">
      <c r="A21" t="s">
        <v>256</v>
      </c>
      <c r="B21">
        <v>2</v>
      </c>
      <c r="F21">
        <v>2</v>
      </c>
      <c r="H21" t="s">
        <v>256</v>
      </c>
      <c r="I21" s="7">
        <f t="shared" si="0"/>
        <v>1</v>
      </c>
      <c r="J21" s="7">
        <f t="shared" si="1"/>
        <v>0</v>
      </c>
      <c r="K21" s="7">
        <f t="shared" si="2"/>
        <v>0</v>
      </c>
      <c r="L21" s="7">
        <f t="shared" si="3"/>
        <v>0</v>
      </c>
      <c r="M21">
        <v>2</v>
      </c>
    </row>
    <row r="22" spans="1:13" x14ac:dyDescent="0.35">
      <c r="A22" t="s">
        <v>252</v>
      </c>
      <c r="D22">
        <v>2</v>
      </c>
      <c r="F22">
        <v>2</v>
      </c>
      <c r="H22" t="s">
        <v>252</v>
      </c>
      <c r="I22" s="7">
        <f t="shared" si="0"/>
        <v>0</v>
      </c>
      <c r="J22" s="7">
        <f t="shared" si="1"/>
        <v>0</v>
      </c>
      <c r="K22" s="7">
        <f t="shared" si="2"/>
        <v>1</v>
      </c>
      <c r="L22" s="7">
        <f t="shared" si="3"/>
        <v>0</v>
      </c>
      <c r="M22">
        <v>2</v>
      </c>
    </row>
    <row r="23" spans="1:13" x14ac:dyDescent="0.35">
      <c r="A23" t="s">
        <v>74</v>
      </c>
      <c r="D23">
        <v>1</v>
      </c>
      <c r="F23">
        <v>1</v>
      </c>
      <c r="H23" t="s">
        <v>74</v>
      </c>
      <c r="I23" s="7">
        <f t="shared" si="0"/>
        <v>0</v>
      </c>
      <c r="J23" s="7">
        <f t="shared" si="1"/>
        <v>0</v>
      </c>
      <c r="K23" s="7">
        <f t="shared" si="2"/>
        <v>1</v>
      </c>
      <c r="L23" s="7">
        <f t="shared" si="3"/>
        <v>0</v>
      </c>
      <c r="M23">
        <v>1</v>
      </c>
    </row>
    <row r="24" spans="1:13" x14ac:dyDescent="0.35">
      <c r="A24" t="s">
        <v>81</v>
      </c>
      <c r="B24">
        <v>1</v>
      </c>
      <c r="F24">
        <v>1</v>
      </c>
      <c r="H24" t="s">
        <v>81</v>
      </c>
      <c r="I24" s="7">
        <f t="shared" si="0"/>
        <v>1</v>
      </c>
      <c r="J24" s="7">
        <f t="shared" si="1"/>
        <v>0</v>
      </c>
      <c r="K24" s="7">
        <f t="shared" si="2"/>
        <v>0</v>
      </c>
      <c r="L24" s="7">
        <f t="shared" si="3"/>
        <v>0</v>
      </c>
      <c r="M24">
        <v>1</v>
      </c>
    </row>
    <row r="25" spans="1:13" x14ac:dyDescent="0.35">
      <c r="A25" t="s">
        <v>282</v>
      </c>
      <c r="B25">
        <v>135</v>
      </c>
      <c r="C25">
        <v>10</v>
      </c>
      <c r="D25">
        <v>9</v>
      </c>
      <c r="E25">
        <v>6</v>
      </c>
      <c r="F25">
        <v>160</v>
      </c>
      <c r="H25" t="s">
        <v>282</v>
      </c>
      <c r="I25" s="7">
        <f t="shared" si="0"/>
        <v>0.84375</v>
      </c>
      <c r="J25" s="7">
        <f t="shared" si="1"/>
        <v>6.25E-2</v>
      </c>
      <c r="K25" s="7">
        <f t="shared" si="2"/>
        <v>5.6250000000000001E-2</v>
      </c>
      <c r="L25" s="7">
        <f t="shared" si="3"/>
        <v>3.7499999999999999E-2</v>
      </c>
      <c r="M25">
        <v>160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5556-5D71-447E-9B7D-3E1AAC7F7E99}">
  <dimension ref="A2:M25"/>
  <sheetViews>
    <sheetView topLeftCell="L11" workbookViewId="0">
      <selection activeCell="N13" sqref="N13"/>
    </sheetView>
  </sheetViews>
  <sheetFormatPr baseColWidth="10" defaultRowHeight="14.5" x14ac:dyDescent="0.35"/>
  <sheetData>
    <row r="2" spans="1:13" x14ac:dyDescent="0.35">
      <c r="A2" s="2" t="s">
        <v>279</v>
      </c>
    </row>
    <row r="4" spans="1:13" x14ac:dyDescent="0.35">
      <c r="A4" s="2" t="s">
        <v>281</v>
      </c>
      <c r="B4" s="2" t="s">
        <v>12</v>
      </c>
      <c r="C4" s="2" t="s">
        <v>13</v>
      </c>
      <c r="D4" s="2" t="s">
        <v>21</v>
      </c>
      <c r="E4" s="2" t="s">
        <v>14</v>
      </c>
      <c r="F4" s="2" t="s">
        <v>282</v>
      </c>
      <c r="H4" s="2" t="s">
        <v>281</v>
      </c>
      <c r="I4" s="2" t="s">
        <v>12</v>
      </c>
      <c r="J4" s="2" t="s">
        <v>13</v>
      </c>
      <c r="K4" s="2" t="s">
        <v>21</v>
      </c>
      <c r="L4" s="2" t="s">
        <v>14</v>
      </c>
      <c r="M4" s="2" t="s">
        <v>282</v>
      </c>
    </row>
    <row r="5" spans="1:13" x14ac:dyDescent="0.35">
      <c r="A5" t="s">
        <v>137</v>
      </c>
      <c r="B5">
        <v>17</v>
      </c>
      <c r="C5">
        <v>35</v>
      </c>
      <c r="F5">
        <v>52</v>
      </c>
      <c r="H5" t="s">
        <v>137</v>
      </c>
      <c r="I5" s="7">
        <f>B5/$F5</f>
        <v>0.32692307692307693</v>
      </c>
      <c r="J5" s="7">
        <f>C5/$F5</f>
        <v>0.67307692307692313</v>
      </c>
      <c r="K5" s="7">
        <f>D5/$F5</f>
        <v>0</v>
      </c>
      <c r="L5" s="7">
        <f>E5/$F5</f>
        <v>0</v>
      </c>
      <c r="M5">
        <v>52</v>
      </c>
    </row>
    <row r="6" spans="1:13" x14ac:dyDescent="0.35">
      <c r="A6" t="s">
        <v>228</v>
      </c>
      <c r="B6">
        <v>15</v>
      </c>
      <c r="D6">
        <v>2</v>
      </c>
      <c r="F6">
        <v>17</v>
      </c>
      <c r="H6" t="s">
        <v>228</v>
      </c>
      <c r="I6" s="7">
        <f t="shared" ref="I6:I25" si="0">B6/$F6</f>
        <v>0.88235294117647056</v>
      </c>
      <c r="J6" s="7">
        <f t="shared" ref="J6:J25" si="1">C6/$F6</f>
        <v>0</v>
      </c>
      <c r="K6" s="7">
        <f t="shared" ref="K6:K25" si="2">D6/$F6</f>
        <v>0.11764705882352941</v>
      </c>
      <c r="L6" s="7">
        <f t="shared" ref="L6:L25" si="3">E6/$F6</f>
        <v>0</v>
      </c>
      <c r="M6">
        <v>17</v>
      </c>
    </row>
    <row r="7" spans="1:13" x14ac:dyDescent="0.35">
      <c r="A7" t="s">
        <v>116</v>
      </c>
      <c r="B7">
        <v>6</v>
      </c>
      <c r="C7">
        <v>5</v>
      </c>
      <c r="D7">
        <v>1</v>
      </c>
      <c r="F7">
        <v>12</v>
      </c>
      <c r="H7" t="s">
        <v>116</v>
      </c>
      <c r="I7" s="7">
        <f t="shared" si="0"/>
        <v>0.5</v>
      </c>
      <c r="J7" s="7">
        <f t="shared" si="1"/>
        <v>0.41666666666666669</v>
      </c>
      <c r="K7" s="7">
        <f t="shared" si="2"/>
        <v>8.3333333333333329E-2</v>
      </c>
      <c r="L7" s="7">
        <f t="shared" si="3"/>
        <v>0</v>
      </c>
      <c r="M7">
        <v>12</v>
      </c>
    </row>
    <row r="8" spans="1:13" x14ac:dyDescent="0.35">
      <c r="A8" t="s">
        <v>215</v>
      </c>
      <c r="B8">
        <v>6</v>
      </c>
      <c r="C8">
        <v>3</v>
      </c>
      <c r="F8">
        <v>9</v>
      </c>
      <c r="H8" t="s">
        <v>215</v>
      </c>
      <c r="I8" s="7">
        <f t="shared" si="0"/>
        <v>0.66666666666666663</v>
      </c>
      <c r="J8" s="7">
        <f t="shared" si="1"/>
        <v>0.33333333333333331</v>
      </c>
      <c r="K8" s="7">
        <f t="shared" si="2"/>
        <v>0</v>
      </c>
      <c r="L8" s="7">
        <f t="shared" si="3"/>
        <v>0</v>
      </c>
      <c r="M8">
        <v>9</v>
      </c>
    </row>
    <row r="9" spans="1:13" x14ac:dyDescent="0.35">
      <c r="A9" t="s">
        <v>49</v>
      </c>
      <c r="B9">
        <v>4</v>
      </c>
      <c r="C9">
        <v>3</v>
      </c>
      <c r="D9">
        <v>1</v>
      </c>
      <c r="F9">
        <v>8</v>
      </c>
      <c r="H9" t="s">
        <v>49</v>
      </c>
      <c r="I9" s="7">
        <f t="shared" si="0"/>
        <v>0.5</v>
      </c>
      <c r="J9" s="7">
        <f t="shared" si="1"/>
        <v>0.375</v>
      </c>
      <c r="K9" s="7">
        <f t="shared" si="2"/>
        <v>0.125</v>
      </c>
      <c r="L9" s="7">
        <f t="shared" si="3"/>
        <v>0</v>
      </c>
      <c r="M9">
        <v>8</v>
      </c>
    </row>
    <row r="10" spans="1:13" x14ac:dyDescent="0.35">
      <c r="A10" t="s">
        <v>17</v>
      </c>
      <c r="B10">
        <v>1</v>
      </c>
      <c r="C10">
        <v>7</v>
      </c>
      <c r="F10">
        <v>8</v>
      </c>
      <c r="H10" t="s">
        <v>17</v>
      </c>
      <c r="I10" s="7">
        <f t="shared" si="0"/>
        <v>0.125</v>
      </c>
      <c r="J10" s="7">
        <f t="shared" si="1"/>
        <v>0.875</v>
      </c>
      <c r="K10" s="7">
        <f t="shared" si="2"/>
        <v>0</v>
      </c>
      <c r="L10" s="7">
        <f t="shared" si="3"/>
        <v>0</v>
      </c>
      <c r="M10">
        <v>8</v>
      </c>
    </row>
    <row r="11" spans="1:13" x14ac:dyDescent="0.35">
      <c r="A11" t="s">
        <v>259</v>
      </c>
      <c r="C11">
        <v>7</v>
      </c>
      <c r="F11">
        <v>7</v>
      </c>
      <c r="H11" t="s">
        <v>259</v>
      </c>
      <c r="I11" s="7">
        <f t="shared" si="0"/>
        <v>0</v>
      </c>
      <c r="J11" s="7">
        <f t="shared" si="1"/>
        <v>1</v>
      </c>
      <c r="K11" s="7">
        <f t="shared" si="2"/>
        <v>0</v>
      </c>
      <c r="L11" s="7">
        <f t="shared" si="3"/>
        <v>0</v>
      </c>
      <c r="M11">
        <v>7</v>
      </c>
    </row>
    <row r="12" spans="1:13" x14ac:dyDescent="0.35">
      <c r="A12" t="s">
        <v>93</v>
      </c>
      <c r="C12">
        <v>7</v>
      </c>
      <c r="F12">
        <v>7</v>
      </c>
      <c r="H12" t="s">
        <v>93</v>
      </c>
      <c r="I12" s="7">
        <f t="shared" si="0"/>
        <v>0</v>
      </c>
      <c r="J12" s="7">
        <f t="shared" si="1"/>
        <v>1</v>
      </c>
      <c r="K12" s="7">
        <f t="shared" si="2"/>
        <v>0</v>
      </c>
      <c r="L12" s="7">
        <f t="shared" si="3"/>
        <v>0</v>
      </c>
      <c r="M12">
        <v>7</v>
      </c>
    </row>
    <row r="13" spans="1:13" x14ac:dyDescent="0.35">
      <c r="A13" t="s">
        <v>102</v>
      </c>
      <c r="B13">
        <v>5</v>
      </c>
      <c r="C13">
        <v>2</v>
      </c>
      <c r="F13">
        <v>7</v>
      </c>
      <c r="H13" t="s">
        <v>102</v>
      </c>
      <c r="I13" s="7">
        <f t="shared" si="0"/>
        <v>0.7142857142857143</v>
      </c>
      <c r="J13" s="7">
        <f t="shared" si="1"/>
        <v>0.2857142857142857</v>
      </c>
      <c r="K13" s="7">
        <f t="shared" si="2"/>
        <v>0</v>
      </c>
      <c r="L13" s="7">
        <f t="shared" si="3"/>
        <v>0</v>
      </c>
      <c r="M13">
        <v>7</v>
      </c>
    </row>
    <row r="14" spans="1:13" x14ac:dyDescent="0.35">
      <c r="A14" t="s">
        <v>40</v>
      </c>
      <c r="B14">
        <v>1</v>
      </c>
      <c r="C14">
        <v>4</v>
      </c>
      <c r="E14">
        <v>1</v>
      </c>
      <c r="F14">
        <v>6</v>
      </c>
      <c r="H14" t="s">
        <v>40</v>
      </c>
      <c r="I14" s="7">
        <f t="shared" si="0"/>
        <v>0.16666666666666666</v>
      </c>
      <c r="J14" s="7">
        <f t="shared" si="1"/>
        <v>0.66666666666666663</v>
      </c>
      <c r="K14" s="7">
        <f t="shared" si="2"/>
        <v>0</v>
      </c>
      <c r="L14" s="7">
        <f t="shared" si="3"/>
        <v>0.16666666666666666</v>
      </c>
      <c r="M14">
        <v>6</v>
      </c>
    </row>
    <row r="15" spans="1:13" x14ac:dyDescent="0.35">
      <c r="A15" t="s">
        <v>64</v>
      </c>
      <c r="B15">
        <v>4</v>
      </c>
      <c r="C15">
        <v>2</v>
      </c>
      <c r="F15">
        <v>6</v>
      </c>
      <c r="H15" t="s">
        <v>64</v>
      </c>
      <c r="I15" s="7">
        <f t="shared" si="0"/>
        <v>0.66666666666666663</v>
      </c>
      <c r="J15" s="7">
        <f t="shared" si="1"/>
        <v>0.33333333333333331</v>
      </c>
      <c r="K15" s="7">
        <f t="shared" si="2"/>
        <v>0</v>
      </c>
      <c r="L15" s="7">
        <f t="shared" si="3"/>
        <v>0</v>
      </c>
      <c r="M15">
        <v>6</v>
      </c>
    </row>
    <row r="16" spans="1:13" x14ac:dyDescent="0.35">
      <c r="A16" t="s">
        <v>269</v>
      </c>
      <c r="C16">
        <v>4</v>
      </c>
      <c r="F16">
        <v>4</v>
      </c>
      <c r="H16" t="s">
        <v>269</v>
      </c>
      <c r="I16" s="7">
        <f t="shared" si="0"/>
        <v>0</v>
      </c>
      <c r="J16" s="7">
        <f t="shared" si="1"/>
        <v>1</v>
      </c>
      <c r="K16" s="7">
        <f t="shared" si="2"/>
        <v>0</v>
      </c>
      <c r="L16" s="7">
        <f t="shared" si="3"/>
        <v>0</v>
      </c>
      <c r="M16">
        <v>4</v>
      </c>
    </row>
    <row r="17" spans="1:13" x14ac:dyDescent="0.35">
      <c r="A17" t="s">
        <v>85</v>
      </c>
      <c r="B17">
        <v>3</v>
      </c>
      <c r="F17">
        <v>3</v>
      </c>
      <c r="H17" t="s">
        <v>85</v>
      </c>
      <c r="I17" s="7">
        <f t="shared" si="0"/>
        <v>1</v>
      </c>
      <c r="J17" s="7">
        <f t="shared" si="1"/>
        <v>0</v>
      </c>
      <c r="K17" s="7">
        <f t="shared" si="2"/>
        <v>0</v>
      </c>
      <c r="L17" s="7">
        <f t="shared" si="3"/>
        <v>0</v>
      </c>
      <c r="M17">
        <v>3</v>
      </c>
    </row>
    <row r="18" spans="1:13" x14ac:dyDescent="0.35">
      <c r="A18" t="s">
        <v>205</v>
      </c>
      <c r="B18">
        <v>3</v>
      </c>
      <c r="F18">
        <v>3</v>
      </c>
      <c r="H18" t="s">
        <v>205</v>
      </c>
      <c r="I18" s="7">
        <f t="shared" si="0"/>
        <v>1</v>
      </c>
      <c r="J18" s="7">
        <f t="shared" si="1"/>
        <v>0</v>
      </c>
      <c r="K18" s="7">
        <f t="shared" si="2"/>
        <v>0</v>
      </c>
      <c r="L18" s="7">
        <f t="shared" si="3"/>
        <v>0</v>
      </c>
      <c r="M18">
        <v>3</v>
      </c>
    </row>
    <row r="19" spans="1:13" x14ac:dyDescent="0.35">
      <c r="A19" t="s">
        <v>210</v>
      </c>
      <c r="C19">
        <v>3</v>
      </c>
      <c r="F19">
        <v>3</v>
      </c>
      <c r="H19" t="s">
        <v>210</v>
      </c>
      <c r="I19" s="7">
        <f t="shared" si="0"/>
        <v>0</v>
      </c>
      <c r="J19" s="7">
        <f t="shared" si="1"/>
        <v>1</v>
      </c>
      <c r="K19" s="7">
        <f t="shared" si="2"/>
        <v>0</v>
      </c>
      <c r="L19" s="7">
        <f t="shared" si="3"/>
        <v>0</v>
      </c>
      <c r="M19">
        <v>3</v>
      </c>
    </row>
    <row r="20" spans="1:13" x14ac:dyDescent="0.35">
      <c r="A20" t="s">
        <v>77</v>
      </c>
      <c r="B20">
        <v>1</v>
      </c>
      <c r="C20">
        <v>1</v>
      </c>
      <c r="F20">
        <v>2</v>
      </c>
      <c r="H20" t="s">
        <v>77</v>
      </c>
      <c r="I20" s="7">
        <f t="shared" si="0"/>
        <v>0.5</v>
      </c>
      <c r="J20" s="7">
        <f t="shared" si="1"/>
        <v>0.5</v>
      </c>
      <c r="K20" s="7">
        <f t="shared" si="2"/>
        <v>0</v>
      </c>
      <c r="L20" s="7">
        <f t="shared" si="3"/>
        <v>0</v>
      </c>
      <c r="M20">
        <v>2</v>
      </c>
    </row>
    <row r="21" spans="1:13" x14ac:dyDescent="0.35">
      <c r="A21" t="s">
        <v>256</v>
      </c>
      <c r="B21">
        <v>2</v>
      </c>
      <c r="F21">
        <v>2</v>
      </c>
      <c r="H21" t="s">
        <v>256</v>
      </c>
      <c r="I21" s="7">
        <f t="shared" si="0"/>
        <v>1</v>
      </c>
      <c r="J21" s="7">
        <f t="shared" si="1"/>
        <v>0</v>
      </c>
      <c r="K21" s="7">
        <f t="shared" si="2"/>
        <v>0</v>
      </c>
      <c r="L21" s="7">
        <f t="shared" si="3"/>
        <v>0</v>
      </c>
      <c r="M21">
        <v>2</v>
      </c>
    </row>
    <row r="22" spans="1:13" x14ac:dyDescent="0.35">
      <c r="A22" t="s">
        <v>252</v>
      </c>
      <c r="C22">
        <v>2</v>
      </c>
      <c r="F22">
        <v>2</v>
      </c>
      <c r="H22" t="s">
        <v>252</v>
      </c>
      <c r="I22" s="7">
        <f t="shared" si="0"/>
        <v>0</v>
      </c>
      <c r="J22" s="7">
        <f t="shared" si="1"/>
        <v>1</v>
      </c>
      <c r="K22" s="7">
        <f t="shared" si="2"/>
        <v>0</v>
      </c>
      <c r="L22" s="7">
        <f t="shared" si="3"/>
        <v>0</v>
      </c>
      <c r="M22">
        <v>2</v>
      </c>
    </row>
    <row r="23" spans="1:13" x14ac:dyDescent="0.35">
      <c r="A23" t="s">
        <v>74</v>
      </c>
      <c r="C23">
        <v>1</v>
      </c>
      <c r="F23">
        <v>1</v>
      </c>
      <c r="H23" t="s">
        <v>74</v>
      </c>
      <c r="I23" s="7">
        <f t="shared" si="0"/>
        <v>0</v>
      </c>
      <c r="J23" s="7">
        <f t="shared" si="1"/>
        <v>1</v>
      </c>
      <c r="K23" s="7">
        <f t="shared" si="2"/>
        <v>0</v>
      </c>
      <c r="L23" s="7">
        <f t="shared" si="3"/>
        <v>0</v>
      </c>
      <c r="M23">
        <v>1</v>
      </c>
    </row>
    <row r="24" spans="1:13" x14ac:dyDescent="0.35">
      <c r="A24" t="s">
        <v>81</v>
      </c>
      <c r="B24">
        <v>1</v>
      </c>
      <c r="F24">
        <v>1</v>
      </c>
      <c r="H24" t="s">
        <v>81</v>
      </c>
      <c r="I24" s="7">
        <f t="shared" si="0"/>
        <v>1</v>
      </c>
      <c r="J24" s="7">
        <f t="shared" si="1"/>
        <v>0</v>
      </c>
      <c r="K24" s="7">
        <f t="shared" si="2"/>
        <v>0</v>
      </c>
      <c r="L24" s="7">
        <f t="shared" si="3"/>
        <v>0</v>
      </c>
      <c r="M24">
        <v>1</v>
      </c>
    </row>
    <row r="25" spans="1:13" x14ac:dyDescent="0.35">
      <c r="A25" t="s">
        <v>282</v>
      </c>
      <c r="B25">
        <v>69</v>
      </c>
      <c r="C25">
        <v>86</v>
      </c>
      <c r="D25">
        <v>4</v>
      </c>
      <c r="E25">
        <v>1</v>
      </c>
      <c r="F25">
        <v>160</v>
      </c>
      <c r="H25" t="s">
        <v>282</v>
      </c>
      <c r="I25" s="7">
        <f t="shared" si="0"/>
        <v>0.43125000000000002</v>
      </c>
      <c r="J25" s="7">
        <f t="shared" si="1"/>
        <v>0.53749999999999998</v>
      </c>
      <c r="K25" s="7">
        <f t="shared" si="2"/>
        <v>2.5000000000000001E-2</v>
      </c>
      <c r="L25" s="7">
        <f t="shared" si="3"/>
        <v>6.2500000000000003E-3</v>
      </c>
      <c r="M25">
        <v>160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Votaciones</vt:lpstr>
      <vt:lpstr>Tabla Dinámica</vt:lpstr>
      <vt:lpstr>Graf.1</vt:lpstr>
      <vt:lpstr>Graf.2</vt:lpstr>
      <vt:lpstr>Graf.3</vt:lpstr>
      <vt:lpstr>Graf.4</vt:lpstr>
      <vt:lpstr>Graf.5</vt:lpstr>
      <vt:lpstr>Graf.6</vt:lpstr>
      <vt:lpstr>Graf.7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NDI4</dc:creator>
  <cp:lastModifiedBy>NDI4</cp:lastModifiedBy>
  <dcterms:created xsi:type="dcterms:W3CDTF">2020-12-02T22:51:59Z</dcterms:created>
  <dcterms:modified xsi:type="dcterms:W3CDTF">2020-12-03T00:34:50Z</dcterms:modified>
</cp:coreProperties>
</file>